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\excel\"/>
    </mc:Choice>
  </mc:AlternateContent>
  <xr:revisionPtr revIDLastSave="0" documentId="13_ncr:1_{C251EAAC-69F9-409A-AFBA-0FBF6C78532D}" xr6:coauthVersionLast="47" xr6:coauthVersionMax="47" xr10:uidLastSave="{00000000-0000-0000-0000-000000000000}"/>
  <bookViews>
    <workbookView xWindow="1410" yWindow="450" windowWidth="20790" windowHeight="11550" xr2:uid="{1DDCF494-F575-4954-A7D0-B83EBA4FD087}"/>
  </bookViews>
  <sheets>
    <sheet name="Sheet1" sheetId="1" r:id="rId1"/>
  </sheets>
  <definedNames>
    <definedName name="_xlchart.v5.0" hidden="1">Sheet1!$B$8:$C$8</definedName>
    <definedName name="_xlchart.v5.1" hidden="1">Sheet1!$B$9:$C$108</definedName>
    <definedName name="_xlchart.v5.10" hidden="1">Sheet1!$D$8</definedName>
    <definedName name="_xlchart.v5.11" hidden="1">Sheet1!$D$9:$D$108</definedName>
    <definedName name="_xlchart.v5.12" hidden="1">Sheet1!$B$8:$C$8</definedName>
    <definedName name="_xlchart.v5.13" hidden="1">Sheet1!$B$9:$C$108</definedName>
    <definedName name="_xlchart.v5.14" hidden="1">Sheet1!$D$8</definedName>
    <definedName name="_xlchart.v5.15" hidden="1">Sheet1!$D$9:$D$108</definedName>
    <definedName name="_xlchart.v5.2" hidden="1">Sheet1!$D$8</definedName>
    <definedName name="_xlchart.v5.3" hidden="1">Sheet1!$D$9:$D$108</definedName>
    <definedName name="_xlchart.v5.4" hidden="1">Sheet1!$B$7:$C$7</definedName>
    <definedName name="_xlchart.v5.5" hidden="1">Sheet1!$B$9:$C$108</definedName>
    <definedName name="_xlchart.v5.6" hidden="1">Sheet1!$D$7</definedName>
    <definedName name="_xlchart.v5.7" hidden="1">Sheet1!$D$9:$D$108</definedName>
    <definedName name="_xlchart.v5.8" hidden="1">Sheet1!$B$8:$C$8</definedName>
    <definedName name="_xlchart.v5.9" hidden="1">Sheet1!$B$9:$C$108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8" i="1" l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<sst xmlns="http://schemas.openxmlformats.org/spreadsheetml/2006/main" count="226" uniqueCount="126">
  <si>
    <t>Applications</t>
  </si>
  <si>
    <t>Voter Registration Statistics</t>
  </si>
  <si>
    <t>Reporting Period: 08/06/2022</t>
  </si>
  <si>
    <t>New Search</t>
  </si>
  <si>
    <t>County</t>
  </si>
  <si>
    <t>Democratic</t>
  </si>
  <si>
    <t>Republican</t>
  </si>
  <si>
    <t>Green</t>
  </si>
  <si>
    <t>Constitution</t>
  </si>
  <si>
    <t>Libertarian</t>
  </si>
  <si>
    <t>Unaffiliated</t>
  </si>
  <si>
    <t>White</t>
  </si>
  <si>
    <t>Black</t>
  </si>
  <si>
    <t>American</t>
  </si>
  <si>
    <t>Native Hawaiian</t>
  </si>
  <si>
    <t>Other</t>
  </si>
  <si>
    <t>Hispanic</t>
  </si>
  <si>
    <t>Male</t>
  </si>
  <si>
    <t>Female</t>
  </si>
  <si>
    <t>Total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</si>
  <si>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</si>
  <si>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</si>
  <si>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</si>
  <si>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</si>
  <si>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</si>
  <si>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</si>
  <si>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</si>
  <si>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</si>
  <si>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</si>
  <si>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</si>
  <si>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</si>
  <si>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</si>
  <si>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</si>
  <si>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</si>
  <si>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</si>
  <si>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</si>
  <si>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</si>
  <si>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</si>
  <si>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</si>
  <si>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</si>
  <si>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</si>
  <si>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</si>
  <si>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</si>
  <si>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</si>
  <si>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</si>
  <si>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</si>
  <si>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</si>
  <si>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</si>
  <si>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</si>
  <si>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</si>
  <si>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</si>
  <si>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</si>
  <si>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</si>
  <si>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</si>
  <si>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</si>
  <si>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</si>
  <si>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</si>
  <si>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</si>
  <si>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</si>
  <si>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</si>
  <si>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</si>
  <si>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</si>
  <si>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</si>
  <si>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</si>
  <si>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</si>
  <si>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</si>
  <si>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</si>
  <si>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</si>
  <si>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</si>
  <si>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</si>
  <si>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</si>
  <si>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</si>
  <si>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</si>
  <si>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</si>
  <si>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</si>
  <si>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</si>
  <si>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</si>
  <si>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</si>
  <si>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</si>
  <si>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</si>
  <si>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</si>
  <si>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</si>
  <si>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</si>
  <si>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</si>
  <si>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</si>
  <si>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</si>
  <si>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</si>
  <si>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</si>
  <si>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</si>
  <si>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</si>
  <si>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</si>
  <si>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</si>
  <si>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</si>
  <si>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</si>
  <si>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</si>
  <si>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</si>
  <si>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</si>
  <si>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</si>
  <si>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</si>
  <si>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</si>
  <si>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</si>
  <si>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</si>
  <si>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</si>
  <si>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</si>
  <si>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</si>
  <si>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</si>
  <si>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</si>
  <si>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</si>
  <si>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</si>
  <si>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</si>
  <si>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</si>
  <si>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</si>
  <si>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</si>
  <si>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</si>
  <si>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</si>
  <si>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</si>
  <si>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</si>
  <si>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</si>
  <si>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</si>
  <si>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</si>
  <si>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&amp;nbsp;</t>
  </si>
  <si>
    <t>Totals</t>
  </si>
  <si>
    <t>© 2014-2022 NC State Board of Elections</t>
  </si>
  <si>
    <t>Predominant</t>
  </si>
  <si>
    <t>State</t>
  </si>
  <si>
    <t>North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</si>
</sst>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97D0"/>
      <color rgb="FFBF51AF"/>
      <color rgb="FF1D5EE1"/>
      <color rgb="FFFE0000"/>
      <color rgb="FF99CCFF"/>
      <color rgb="FFF90B0B"/>
      <color rgb="FFB26AAD"/>
      <color rgb="FF916EAE"/>
      <color rgb="FF756BB1"/>
      <color rgb="FFDE2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</cx:f>
        <cx:nf>_xlchart.v5.2</cx:nf>
      </cx:strDim>
      <cx:strDim type="cat">
        <cx:f>_xlchart.v5.1</cx:f>
        <cx:nf>_xlchart.v5.0</cx:nf>
      </cx:str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8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North Carolina Voter Registration - Predominant Party</a:t>
            </a:r>
          </a:p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Data as of: August 6, 2022</a:t>
            </a:r>
          </a:p>
        </cx:rich>
      </cx:tx>
    </cx:title>
    <cx:plotArea>
      <cx:plotAreaRegion>
        <cx:series layoutId="regionMap" uniqueId="{622C5CF7-A403-4C07-8D84-AC68F3593BDD}">
          <cx:dataId val="0"/>
          <cx:layoutPr>
            <cx:geography cultureLanguage="en-US" cultureRegion="US" attribution="Powered by Bing">
              <cx:geoCache provider="{E9337A44-BEBE-4D9F-B70C-5C5E7DAFC167}">
                <cx:binary>3F1Xc9vKkv4rLj8vdBAGwODWPbeKCMxBoiTL9guKlmhkDHL69duQKJsY0meh5fJhgbqhZLIHQ3zo
ns797+fqX8/+fpd8qgI/TP/1XP392c6y6F9//ZU+2/tgl94EznNCUvIzu3kmwV/k50/nef/XS7Ir
ndD6i2c59NezvUuyffX5P/+G1aw9WZLnXeaQ8C7fJ/V2n+Z+lv7DZ2c/+rR7CZxQd9IscZ4z7u/P
a5Jk9idtlxDfCXefu5/zf38eb7b33x6mnzSSh1n9+dM+zJysfqij/d+fO2vxnz/9Rd/yZHuffPgF
Wf4CxIJ0wyoSL7Gs/PmTT0Lr8O8MZm94JMgCfKa8Xe93Xe8CIByTJK3bPf/PO3rdz+7lJdmnKfyy
1/8/XaDzM+CJaGeeAnXP5/beLQgW4PH358fQyfYvn+6zXbZPP39yUvK6uaTWSPtTH+9fn81fXRj/
82/qH+BpUf9yhDT9aP+nj7pA9gB6tBytRmvN6PNcP460zMpIEMU3PCnAZeUGsfDGixI+C/jI3wW7
8HnfZ2fnET9ZoQfkJzQDxFx/vF3O1n2e6wcRRzeKxMmYFcUub8ty+4GisALwfXtxXd7W8wjEUJ8N
nQeaou8BM0UxQJBHS+PraK0b2z6P9YM4izcKz7MC4PkLzo4o527gLRAEmT0wttCFe+Tvq134sk/6
bO084qdL9AD9lGiAuANna5vlNbhbvEGyhHiQ1m+ow9FPoc4jluNl8cDkIATe1Ia3A3zphM/Ev4DL
6QV6IE6TDBBv1dg+zK5xfAOTKxhx0gFtloJblm4UJAkyryhdnNV9kjkXnNoUfQ+UKYoBgjwfaYv7
zXWYutW5kSjLZ5U0LNzwPJJ5AcPx3V6oC/Z89+yl5AKmphfoATdNMkC8R1+M7bc+p+MHD24wvrDI
YelEcis8FjjEHw5s+PxYco8KsDz77OYPZ3WHvAfA3fsNEd7l0phMR+vrQCyyIhJ47qCbge5FndIc
z8rSn60uf2/Zu/ASvH16iT6YnxANEHftcQXH9RLU8j7c9EHeFm8Adzivpd821jHwMr7BWJBERTiY
4xSTa3nwY5/4oJf32dt5Tj+zRg/oz1ANEPvR+joHeGtzi7zUWluvF6WmgVsNuF3BGAy214s6wEfh
Rcd3l7wH2F2CIeJ8P72GNi7dwOksStIfnGmYA+MMDHIZgZetc3an9gW6+OiYug+6x98fILgPW2Dj
b8svo/Vs1EdMfliE88DHSBHApDqW3Zi/kQXEK1jmzjLxQ7IL09ovdqGz67Ot89L77Co9QD9LN0Dw
xwD+4jqO0zYoorQ+s3ePWRd/OLt5Bckgx88L8THg713kQT1ZoQfuJzQDxFw1Ro8QC3vow1UfZnYR
gTrG//KSUpjLoM+B0Q2q/BvPU/qaut/lPyGK12dn5/n9ZIUemJ/QDBHz5Ug3ruFrQTcSrwgyJ6E3
RClVDbhcauNlMgc+tTO+FtXfvewvcLVQ9H3Q7t5xgFjDSX6l2KfAKyKEPw/BbDr2iW8EEPitL+bt
VaAiJF8uC3x2yXsA3SUYIM7a6P7JWC77CMsPinFQzFnECaCZvzEtpbpBlFsQOAGh948p+0vbpeXe
9/ts7LwUpxfogTZNMkC81e3j+v5ppi36PNgPIo5uWFDEeOVdTJ/yNofAGBe4g0VOxcHUJA/T0nn2
+mztPOanS/RA/ZRoiLg/QvQTnGx9nu0HYRdvREVsQT+czhTsYKOJIgui4BAoUWjYcwh/goutz87+
gDq9Qh/QaZpBYr5dXAdwGYlw4UNoDHcVdHC5SBhznKwcznAqqUXNE+8itI/Je0F9TDBAnLWROtpu
H+/7cNCHeRuxWIIw5yFoQmnm4EQVZbDPZfzbt37sZNN2P3ZJkqd9dnaet09W6AH4Cc0QMd8sIWZy
FcwRKGYt5hJo4q9Xl73BGpMhv0kQEEj19qIcqxrxIWJyEeb0Cn0wp2mGiPloqV9JWYecFlYUlF9J
LTSfczeigGSE+N8pq10+918u1dapFfpgvqNoBon56jo+F+lG4DHHQtiTYm8JchQhWMoJ5y1wbRdc
5Gyh6HvB3LnjIEHePhhb4xrOVHQjc7IoSMr5jFRIVoOMB1DfxYPyTinnUAiR7ZP9Bc7UkxV6IU7d
dYCYT0fL2Xj0tY9m9EGdreVsQVbEd/84Jcsh5xyc6wKUF5w3w6c73/m5q/ps7LzKRi/QA3CaZIB4
G/rEuJ4FDrnHoLDh86kOLeJQPiSz3G+N7vj0Nl6s/YUm+OkSPVA/JRog7troYfSkXicoDhlNCPgY
vanptN+FazNURQieHuJklCtd22W78scFYXF6gR6I0yQDxHtqtLUl10lpEm/AdwpKOj4ET2jHC38D
3nTu3e1yUk003be1JRelNZ0u0QP1U6IB4q5NRw/T0arPsfnB81y8kdv6V4mj4IYICicLvMy1HxzL
c83eZfYu6LOV8yc4vUAPjGmSASL8BE62q4S/QWFTIOIJOtubQ4W2yPANJ0JAlMPn/alP4GK7JPxN
0fcAm6IYINba1NhuFsZ1vOcsbv2l3CFlDbzjnZQ2iKJBShsPOTBvbwOo713m3ifE21/gQNdsaoUe
iJ/QDBLzzdPoGuktkMQmsW0hyUH9phS11gZncau90yFwm5S7C/JatC59L5g7dxwiyMvRNYpLoMYA
gUEtc79L9jtMLdyA+IaKf4l2lvu7CwpKtGPqPvAef3+A4K42m+11RLaAJCjpbGs62+tUEYPyEhY0
tEP+GpWRuCIkuUBed8l7wNwlGCDO2tL4YlytWggSWBSB4w7RLUoZg+C2CN05eP49ieWEoffF/sJi
IZ9eogfm2gnRAHHXR1+uVNGNFcT+Yu+2cLsjvSHKDdYXj6WDykbxt74rLqnr7pL3wLpLMECctS3U
+V5DExNvOBZDHrF8Pp0BHKUgxVmIix0EOa2QJbviEktL69L3gJqiGCLWj9vt7OHxKgmJkIKKoIRf
Ug58S0dCQDHnoIzgYFazLMXXWp4k0IXrkoTE0yX6gH5y3wHiro+upKopYF5LAv6DL0W8kWRRkcFJ
2jWr9d0lKlqHugfCne8PENzp6NvTZqP38UB+2BmKMNTpv6ceKpQtDcmmUBkEOcYHAc9SQY/pri4J
eemzsfOuUXqBHmDTJAPEu1XM9GvFPOA05iUeanhfL1ofh+6IEoIUB6gCfr2oZNNWV3q5KORxskIP
yE9ohoj54/Za8Q5FkRSEoWnW60Wf2tCvATpt8Ug5OEipU1vPk4uCHxR9H7S7dxwg1pPR/cOVuiwB
a3MiZBa+YU1zNzTMa2u7hffep5RCPtml2SVNlij6HlhTFIPE+sG4Rip5Ww8mQMmXDPx6bF2D+xsS
1ATA+eA7PcEYmsj+7w/sSduD9hd5L4SPCYYI8HZ0LcEt8Dx0OX13k1CCG1qmYRaKullQwF8vGuhk
d5HgnnTp+0DdpRgm1usvM+iq9YsD3mKJ/zcNq6F+EzqjiX9wpmDIM2Shpvu9lJcKZAJcYeFAd6s+
WzuvjJ8u0Q906r6DxN0w1tcAHXqdiuAMVSB1/KxyJoN9zYogBA4XpZxNkv0+vAjxDn0vuDsUQ8T6
cbaEVhzXsLbBQSZD3ih7iIW01nTn6FZuZAVcLSAC3iQ65VSZ5I4PrTguMLdPVuiDOH3XAWI+HW3X
xsNDH9H5YQeLAK1XQCM/2NPUId52y4M+mb+Lw6gmt9NdEu6zrM/Gzst0eoEegNMkA8R7bTx9gr6Y
G2h/2ufRfhBzdMNDnwaQ6Qc+pzGHLvUQ3FZk8SD0qSKR9b78NN2FBNqZ9tncedzPLdID+3NkA8Qf
0tEeribj39rjgWr+etEyHtpZC6DRC5jS36bQzvoy4X6yQg+8T2iGCDZkHvZhpA9zuSJDjhmU7b4d
1lSUG9KJoV6Ag5YsB/OMOsynkHXYZ1fn2btD3Qfn47sNEeNv+jUwBvWchUofHh98KVR4BHwtEO5s
2yWe71o+rV8uwfiYug/Gx98fIMazraFfp7cSlARAOgrLiwc7izqwoS0DxtC9XgYn+etFJSnNkv3L
Rb2V6AV6gE2TDBDv+Wa6vpqfHJqXQ+XPe7MsWnZD2zTotYUk+eBHp8zuObHDyzzlJyv0gPyEZpCY
r6/iLYeEYgkakkOw+/xhLd8IUNPJIXx+MsGchEde73/w+Z0/rbvkvaA+vt8AcV5eqRYEQQ8lzLZt
0dqLqgVpK7xgaBgCd9vbW0AZXstLykCOiXsgfPz1QeK73syuYVuLN3BKQ+bokYus40KD2mwZrOtf
tdknEIfEucCsXu479L2A7lAMEOvVSLtSMBuK9No0FVodE25gTBBEQsSDOkYFvla750uC2F3yHgh3
CQYJsD67VjaSrMAoAZY9b19B+pmEYdbb8dCJ4+K91e4FhqFeUNJFL9AL7e49B4k3jHq7Tr44FmHu
wB9dJm0rchlSjA+ZSHS24Qq651wyvpOi7wV2545DxFrTN1drggbMC21zoAvau9V8fFQDc7NQxinL
R3WcHeZ+1sllTdBW9Ap9EKdphoi5oS2Wxlp93E76eCA/6BcFDQ36JQGjHywtymfWOlPALQr1QX84
vffPnr8Pf+SJ1Wdz5w2u1ZlF+oB/hmyI+M8eoCD/Sl3KYdA2Elj021NG8TzXqu/Q0PbVQGMp9Xzl
ZM/2Ra60kxX6wE7fdYiYb9YPk83qOuMeoZGOiEUMnWvfUKUUdrC7MQS9IA35d0C0I+lJmFkkuGj4
4+p0jT7In1INEPv16H7aR5Z+WNCD7g4x7PcifUrQvw5jh2KxtlnD60U5Ude71O6zq/MSvkPdA+nO
94eIMQwPgjTU2+vklUOcC0NHPBjQ+wYlXbEv34BTDSGMD2KfEutrmB8EuajRRcnl5xbpA/yZew8Q
/836frl56sNPH+Ry6HiKFARq+kGdo0MlAH078vHd5do6a45l+yZMfVL22dd5PqfoewBOUQwQ6+1M
m642VxnuClM+oUM9tEs6oE3LdMhQlABtjj0ExqjysK3zbAfkktGuJyv0QPyEZoCYb2Ao4OQaKQ5t
TmrrcHmf23oaM2EVCJ1xkLD2ekE+U4e/Ie3cuiDJYdOl74E2RTFArG9Hq+VM2/QRmh8U5tCwAbom
gaw+eNhOk9NkCYZDti1bXi9KZbvdBb7zTPps7Lw0pxfoATdNMki87+8eNw8w9bPPk/0g5KC6tbwN
6QxUsrnU+ml4Hr+b6hRj3+7SOCcZDPzss6k/wX2yRi/ET6iGCPprY9s+z/aDgCOYD8VJ0HTlkF1M
4w7Zx7wogGf2fM7a7WtX2z77+gPmXfo+eHcpBon19u5xtoKZzn2e6wfxhgETED2DHMSDS43GGwpF
YZo3VAkezHDKNrvdJ3HuBDDYuc/e/oT5yRq9cD+hGib214mdtm1uRQ4qR/7QBhPfKLht3AKt9F4v
yjAD3C8KnVL0/fA+vuMQsZ5dqYZIgjxyAdrovWllpyY4BFWBu4+8M8cq+q1zSQFRh7oPysd3GyLG
m+U11LQ2r4ljoZHS+epfCJbCcQ2D29878dDcTPxL9LRj6j4YH39/gBiDra1vlrfXcZrDsGYY6vru
FKd5GUIlLLhgeHQImlOn9XYXvhA/usBxfrJCD7xPaIaI+UY1rnNQwzh2mBoC2ceH69SnBu5TETp2
UNb2lvzYHx+YbzL9bKuB82oZvUAfpKl7DhJobTFbT67Ts6PtygLuUeDv80c1+E8hZoZ/VXhTqYtb
8uw5oXVR344za/QC/uTOg8T+Oi3poQ0i+M14GB/yBjvF4pDzAj43Bc72gwZ3wukXNabfdrrM9wL7
+H5DxPnxAUp8r1ThC9kO0JQDA95vhhXlMYeW1ooISW0S+h0sPVbHt3kGEyMuK/U9s0Yf2E/vPEDs
7yEKfq2DHFJYoEoQei69XrSnBarG2gwYiJT/+vwY+HuIgF90ntML9ICcJhki3trm4UrN6yH2LcMo
ArC+fwF6nM0GeU2odbQigfKd3z+T7LKm9Scr9MGavusQwYYoyfI6E0cEEbqtKTAD8PWihTrb2t/t
SOffJcId3oZAiX/B6JH7Ln0ftLsUg8QaGjdcx2MO3jIeRgQdclpOtTW+rRKEFh1v7wKlpN9n0Ezh
Am85Rd8L684dh4g1tK2/Blu3TnJJBOP7fMAbFHOZB60cJg29Ke401NA6/hKu7pD3AbpDMEScn0ZX
qiyCptaSwsPo7deLZmnhdXSB/KcxM/fl7pLCoi55H5w79xsgzg/fYLjjVSoMxBuIaAmsCGODXi9a
CYe0BhHSHaB3w6834figfqhhuqPv/+9jnfQCPdCmSQaI9+N6dpUaYMhHhHOaB3/4WbRBfkMRMJJB
RX9Dm1LEH0PnkvLQLnkPpLsEA8T5aXSVXlptAx4OzmFEqd3QHhEa3sIgQBjw+XrB58fc/LS7pIlW
h7oHup3vDxLc+yl4xq9TQiDeQNkXTGEF2f160TVC0LYcwZSZQyH461DALtKpDZ7xiyoInqDihFqj
F+onVIPE/mH0OBn1ORc/nJ8ExzFkjEOx7+tF1Y6AuxQUN3ChQFTk9QLVrQt8tsutXZ+NnY+CPe26
C/SCvEsySLy/XamhtQB8LsC4kbNot0VhMG1EgFSHNzFwItDrS/pZP+2OyXshfUwwRJxny2s5UTgI
ZMLJfD79DNgaSgYEqCU5sDVlWT85/kVOFIq+D9TdOw4T6+sEPkA9g/QEmChy0LIp67plavCdwiDI
814UwOqiuAdF3w/r4zsOEOtvIx2yGPqcih8+rqHxIYLU0Tf5TPdQA4sLuiZKYF2fF+Dfdi+QwdBn
X+dPa4q+B9YUxSCxXmvGNbyjrS8FCveBed/ApnRySDqEU1zmYC7J2cP62y583l/gHqXoe2HdueP/
A6z/eYudn8z9/XmtvSu/Z9K8Pn+Qk8UbiFcJMAzqoHjTUrvthghz/qDn5dtFKd6v9daftF1CfCfc
/dO+znMyTd/5rW8/9Z8fDrT20kgeZkmtkZf9358f71+fwF/P1b+sPVmS510G3p3//Jv6h/TkX+5y
aC2x3ae5n/3TZ0D4trQOFoMRZk5WH1H+86d/ID1YMmfA/JW/O3v5+zMYRwL0xgAV6a/jhTp20GEq
wzsOXbI9DG77+zMD7hJAm4NhEyL02eIgkfTzp3L/9lHbjrw1sqA9C2SnYRkSS8O2NP7vzwK8KBg0
dhjl3A4BhAkknz+lBHJFXj/iFPC+QUtNEYx3HuaDvm/wlvi1RcJfj+Xw96cwD26JE2Yp/Kw2Lh69
fa/dr4hwW4SCJbgFx8IZIkH2a/S824JR3n79v6LGdJiIqbNp5HHhS9xAIp3u2owSaojz9pGVmypB
4twjkhrI7jJyrbmQW89iUDergrdDlY+Y72GBCzUVA0fPG95R+cKu1Dgwl3lZSKpZoVqzpRq+GsjT
2ossLZSYqc26W3gqqzpPvpdFXmuOG5laIRa16qNkbnvWxGTMdeSYnlHwrO4oaIrt5GsZNqmaFNzc
ZLi7KhHuah8bOevPgoib+oo9ZU1hEkv+xMqkuc0yRC0iH6kVQXu+RC+14hDV8r1nN3BeSuI/5mEy
DWrmsarxhuVlVx4zteyNpZhhdVYsf9Y+x82dPH+pUydUE6mJVRjeunD5fO0E9m1dZeuU2F9Zm/va
KHWlKlL1NfCUqe9EjioTJ1PlsrYMtnK/WY40M+voC8dwgdGUkWOkXpIFai4rS9srfqRRs26I+VDK
9kJUKqJ6fCWosVC767jmay0MI97A8DsN3yS1qqA8WgVCqUxlzpEMhRHsGYfqWvMjZUGysFI5k3U0
G6e1IdWIMaTQstTGYr+kvjBjTEce+76FbY0Pypj5wXDYTFdhIPPkRyNL1RzyZ+XAVblaCO5Dp6wM
Lw8dNWjMSEssLpuZkF0HsChElaQgUolTMVrkY1NvSE5UrgxNVUoFZyZxFtIS2Kd6LE06b/MzierE
sezs7eX+9ed/HkgA/3kVOL//sRUav/+a7Ml6F+xT+kutkPr1LVj3ILRaUdP540TuvPPbWaH0hw//
LHaOxQcMKeHA/P6zyKEl+JtbpuXkA+m72GmnWEE0HWFJhNx2SYT0xoPYwQg65EOrTsiJhb5+GLWy
5V3sSCB2wOsLjYNgICWQAdW72IHRdggsDgXG1IosB3kXHxE7AseDdO3IHQVm3kKdlCy26ToQ7m3l
0pHckb0qDhI/dacOBP4nUhU9irg2J6xbGPCW53euINt3llvOw4DzJ2xmcboQscIWhF2kekGTz8Ug
0rwylLYREytGk/Lh2GmYcFnWka2WDRJvC1PFVlTcSrk1tqzQvSdMglXfKYNlmkfRk5CsFM7TPIdt
vpt5GOqhUsZrPgujhdeEnmq5aa1mDiffxUqjaLVoBveyl+ueJVlazZnCFvNMPc54jl+IxFEWUpHl
Yy6WTJ23Y3EcVcA+pE6r50xhVjbmGNi55C9QKPnTpjKDScHV5Vc2SXQzdapvDo5UJs5EI0r8bOIG
Enmqax5EqS0XM8En8yqwchBUkqXaTB2t8qzJHtMA5yqJMlGPcCSp0IfXfgwtXw9Ef+IHTbBIK7Ku
m7vatNGswPFOkZVQdz1vwsWVPw4cES9dqbEnSc6My9KISMatBcF5UiK7MmTJ1uMmKJZKsCywVy9S
k9dNeFhf2CzR/UgSZq7SPBApEAxGLBJdktCeKbFBCNyOTZtU95pYVj2/KtW40EM7sqdhU25zr1AM
mb8vZV5zLBSMQ5ZLxwxKyYQhSzfNlS/swr2D4XzhrZVXX80yKMdB5RdGHbilVic5mSoTr7SKcVqm
oapw4bSqCu4WVcU2hPNhHeRupUqBb08U+Am8tGSwL6qRFxsZYUItS9hgWmeYn6eyo6g5StwvZo51
5DThLYMTW0UxR6YRegE+iqeeG6CpXEvsxlFMXzeJ8JB6jJkYcmpU2E43mA94TRbNaKZEhaImIl9N
Ij6rxiKAM84Ue4LYuhhDd6Zk5lcxo1mux6hhUPs648b5NPOIrTKRaC+4kvlJUvZHxLD1tLZi4Y5l
5lZhCjOOD5WlmCvRrIJFNd90BCNjJTiS+dxRsRP7eiE4zJgxXWWSSTjU3EIRboUoxKpSBKlmCv73
RGC9ZdT+j9xkC9MrnKkd5tGC9Xx4722NVVJhHpgemcvKtvFlfoWdil+BJhPoqY883UHuvedEYwfe
rDk2a6yXbj3HyHRvHYHRpBhLd5VQ1ypnh/BnGjtaEiS5CtvwDYV1TMOK01KNUF3dulYQ6AEjy3Om
YAH+INcY4si63TC5npH6S1jzjF7AI9dkp4knrtliWuaqa7rNhA8Eogq1VIzlPDK4yM3Vh7IK80WV
2D8EM/NnSdwQVZQyLcSurxM2wRqOmUkjJ8m0bralky3iOJJvZTYItYBrf37N22ookGRaMXGjZwhn
k6x9WSMzc3QSSkhPucgz6sLDC6f0nlgbJbcK4e8ly5s7piCseAt/sRmTLPzS1tO08dRCssjXgHAT
OUlDLQQJvALeeRIzywHJxcljzm/umoqvZ1A1DC+34y5CM7LHApzphh0SXxdzU5rkmRfprmvLas4W
jcqC6qObvgeMhkBMJCSS9NKv+LXgOPHKFeyJm4TfEYpjnWDiztlYS6tHRvGNDDn5ivAup0JwHs+U
3DUYVsjmNnZqXVSaL2EVRhsZEU3mCKulZVXM2Ub5ipXMmTShHKiuGHzjTFMnEjLHMWbIN8cV1JqV
x3ksRCsryMK1pFTVNnK4QPPlyF7KdSOpMbYzDYYCyJoUipKGmCDfZHLC3yGP3fBxFm5wKd81jcdo
CWksEOBSsY4VUw1wLP8oC9uIiTizIveLVVpNqw1hI9RJ4bqzOjVFNec8Z1bIcqqngawYfuI4E8e2
HdXhGXfqRswP0SXlvWvyG+KLY2QL+UpiJUVz/YQYcA6RpQRKZVjnT2wNkp/bs7LNbyJ4+w2bddh1
qoiuGmKZUa2qyCeW0vCalSeh7hTInCcpr6FY3lmOqXwRzNpco4SbJ55Q6lVkltPcZTK1dINqKQUM
P65hJsZYatxxILPVbWNj8t0VS7SRBeaxZoVFkEj5I5GNlDeRoEJNk85zbjFms/yn6yj5mGH5XPVA
/1yKYQyHB9s408BD9SLG3lff4e4tUMoW2LT1wvO9h6R+jgpzk9s8fnQZ5msg54sokl298SR77vFl
qvJ2zmu8CI82CGQ4aZs4WfN2MLfqAv4o6+8NG36vJfhmEQT2OE9iZWaJoaJZVp1qoO46UwXeeD0z
leROYWYCEl4sYitfYisWpw1r3TrYj7Tcw/a9W3u8VtbOtmK9eBIm8N/QZVaBLehBJZg6FynFAqW8
PXXi8Ktpi7FWegGZR55daAVugknVMO6kMKN8LCUuP5Fsfpo2InnI/VzQwjSoJhJHlA0WiikYafJY
TuRMEwuRXSpxlKmEyfAEN1JpyFXQzKyQLXVsI05N6tBal4yCVmD4fOc5VucKiX8sOVLNHZe7bZzA
0hKo8t8ieIesshxLhCvmmcmZWi7y4gRO6kjnfUbRy5j/ydf1Lsg97kvNLdgiVL7UfrkFxWjXhHao
xXWqGMhLH61CsSM1Y/N02cSMEXl4Z6O6nBOm/Bqlc4YTFF2KI6KlSuStYNTV4u0gkWt3ZmMMp6Ir
cwaKE3aapHAm5nnGgw6QcbqXxJFhozS4VXw/URt+x8eseOeVLDfz2VhY8p7gjN0YTmobxZaK0hBP
kyxn1YSzyQNx3MZQMBzrOZ8IakDqZOoLKVkkvODOSGBxau7Vc9b08RTYXQ3N8lnyt77ZmIu4Mt1J
xmFXTWKP23q+pctZoSyEmEyKMlHmqVgmc1nYWDlit1m2rtLIWiDOmSc1IbPIywQ1J8yiqMxmzNlS
qopplN6lirlQQAAtiSnkmu0F3iRNUmlZhPZcitlMc6NAVmWYzhs3MWgFTGhreXkXB/BmR1ZabS02
v89SRnxIuEz1M4nVQi5mxzizJoxMsmXgfvcFNpzhrH5JWJEYoWJmhp1xmu1gd1U1Tq5maRLBfjwr
nNQsydUC++YEcFYLzwq+l0jCY55ttKi0sCZ5PLuGacGRRqIknNp1xY4BacHA1jesWCmIRpKnhpAx
1qxsXE5rsKIXBOebQspBeXTLpVnH3NQsTUtNExHpCMcYLGHeXkoi2edJZY5JxY0lO/PVFKFwlpY4
uRUY5qkkdrJA8X0mM+TenbyqER5LJK3htm4QcmM2jj29BPvuaxEbeQWijWluOdF7ll1QOxCf6jGK
5BUUQzt6ZEXJxG5iW5WVb6G4ZWxUbpCJdiKy80nQTFkcpxrLuekd9EpQqyyTF9j3xzEYP0vWUjPk
hwu/qH/C/Bd7mZmWrIZWA4eC7Aia4mSW6oaBt8i4SM8dszZCLrJBW3Oz2wBUrQqVlmG5+S3orMEy
gKeoSXLVqAhZ/tQWPE9jGbtWC8Hixr4sfQn4NFUZr2GnAREbjZc9Ua0KNlt4oq8VAnE05BNrWuP6
EaW5MxF480FmEmeaxawzEd1yY4PupoZJMwuj3NSaDHg+gx1JPPPg5nPexMlXOY5gBT0q3HgTodAQ
rPJO4Z145kVzLnfJlPWQqStczc5Ffk5aDTt2JU4HRabRkyQKVVMqqm2Aoi82UlQvF6MZLgI4O6Nm
C34ZlXXsegVjNNTKqqpbYoVaLjjcLK0QGPKVYoAjpdAFBpTwpCSpUaQeO7b98CUM4cg1GcFZemHt
q04dEdXOZLTOcJHDaSc1E7C6AhUzQgxmBiOPU9wQzW1PlNQrnoLERbNXZQj2q0akwkaRRfepk0et
FcBvGivSzLJRlrJXlmruR84k4aN7uTItzeEcdxzb/p0XIHcFn899CXO65BFfYzw+0ByxSQyuLAQ1
RHWsvSplpVxWS9e2CDwSPlajzFUWbBl8dwk4ShIm9Jdx7sazImRDXWYcbymWoRGCTWQoch0ZWIpr
A5JShWleua4qFZ7hxhbcqvLF+0TAsS6RWjFYOC0NsTYNXuNIuRWUmlsnMlhP7YdOgW3YVqQ2QVRP
QpMxKkUMtpbCAO+COLYlNpsRSyFaXUS5GoOyPc7FsAEVI/ZBq1RmjACKb+6ATs0kgoadgEyrAN7K
mEHOxBb4qZzhVagkpQYrpzrHFgaucWiQ/HvBg4Ylgh2ggnvScFH1U8YR1lMFzlQ/855hqi0wpBAV
qhxFwCqezWghklLNSoVGL5vEmYC/L9HhuC+0mAnmvlLMeKt2NSfN+DWJOLdRSWybU4Hh4RWw+Vj3
Lfer62HLMFPswxELYgCgM1L/iyvFzSZteFHPGpzMstjTGttywYIqy6mUcEjneWutlGH4wEXhVyUB
DZgUytQChVHnK5D1Zl3ZC1RV9wErFROSsXjim0IBxhWcdBUYLKwfydMgdx6a1AMnoJeQsShLsZor
Fdbl+0hKc42PGpCiXh7AAS4loE2byURmmGLiu/WT4sbc2sxkX/NTs9SV9rVM+NYBJRTzwPNWUR09
ObYiwesX5ioOBWcRhfW3NCgarUA1WbjElMY4rVxwG5gAqON9zRWM1EKRHN3Lm3RcYGkl8kw4F0sC
jGIScJ1J4ApFlbcIeRTPuFh84XBSGJUZmhqxpFANHZ+ZVpZZwrmaCnpdEA9A0l8NbgfXnmZmwX1d
e/DECw6KE13eKFzbNWyreK7FCOD2FVWMEV5mYHxqdorgxwUxnuaSoyxZcB9OnIDN1bJmrHESy6we
eaGrel6BdWIHwrjmcarZCZ6maRROoV2srTvQCmHqRTwodpy08jiHrBgkzCUZtBXkmOyYQ7llgyv3
2REqzWRjYvClxU9qM0um0kThUmsCnllOzUBuj00U7ySxfk6bWQZ257RJK2UVFZ6jkTBUVrHJzKLK
+2/Gzqw5UljJwr+ICBYB0itLUUV5t9tt94uiVwmxI4QEv35O9Z24c2Pmxsy8VNjd5QUKMk9+52RZ
nxenosKkkXsJQpfgNdztdZ80xvIVRXjSXTaEB793fPuGyRVP6DZeH3T9StMtuUxhvD4t4xMQZIUu
vj5y9KOKAOUU84TzAmhVmaiIjo7dHXZL8zXBvRjHa3fylzYofOFY0ejjN1VHULjZKUhxDGFqp3dd
6AVviUiiu4YeXdWk05y3mE3RPYYXyZcLVpTWx66joMirkFVC24LRXl+W4cGNIbkLbdpdmoHrOU8H
r4NE1zTT+6FLUPwkG3XfVD1XTeWRzkGp9zbb4yF48Nfp5DFXrL3k7zLQlfGn9iQUM0UQQe0A88c5
O+4O1ldNO7UPmAjWyrAuzKZO+CVtjilfd7rkCZZi8+DWAt0S+necqS/Jsrq7KUCf29vzsS9Pe7/u
176z+aG4fkv2rNfRmqeSxfeYOyq1DvRpdf7L1Hk3nvPeOoguP6HJxQg+QhP1KKoy6Aqm2vnryLMp
4FuOdnlUM49NOWqL+rKE2znFmNkP0l68gz4HvQ6eRvpt0wYDqx2fpqA/BXpl5Xj0ceGhHVzgWOSL
IVdyDN55H3ab92HiTu0ESJUSj+E2bi57cG8wDt83rf3oVk+/z/QAMBh+rJ7XvJKu+eBq66+Cy29/
O5bq+ozrIS2DYB5O4+F92QBijiBZXmWL+hIt0X0bHn4mzbpVKHLhBWUFkv05Emv3LqNIFnta2Ijh
2JZ9nTLRV32zhY/WJzYfNRcVnLJhPVlfznUy6jPe9Sl4O/Y2wyDin5mHixq9+iG8Ha3zIh9TM2ku
TNm1imQ6X5q9Sh30nrDBfrZ8jTMiIOdmFYI1BeJPcqT7U9clZz/y9IuDBAz3lz4206fyxoKuCuwo
asWJug5siozXeFB/FFn8+1jGZdzLOcO7BIcXFQwkYy4ExNC+fEhKwgy9zG7PdKJyzeeql9a76OZo
r42Lhly0bD0JN6f3wzh655ma15FZ/P5L61+2fjnHYTRUm2QcEFGNBdllc9/ZOKymru0ysbs9Z46Q
H2YT2UwuU2z1R6BZRgJQzQyV/JH0Tp47xSHxdVrQ0WP3/viLurVybt7zRa+0kD77lB7OFgWfySH2
RCbQ3Z50H7z4R9tkkcE0A2Vjn+ZvlBzjyUbLXCzRUBPOx7u+9+IXKWWhtP9Vbmv0TXgfnHvm2kRx
jYUGfsGfmRVXRbsaB2MfE00uALlLRRT14d6gzqOLe4XneYAxvf/sqVhmU5NuDzbYLqqzoLkRbV8H
M1fsGEZUzcmVG8c1O95gbWT1S9wsgJl066BpZVoeKhzykQwoFv7wrttnl+wHUEryM4ykrTcvHR4J
GUEj7Vsj2vSR2IsAQ79j6MthYPk51q7PdbJjtGFkyI7E6zGIO1X2lHLwRgOKNaT4IaozteOezYVt
Xe4J4Z0bD9p6MLs4DS2n+bRZnoWrFqd42oLsL7HYDjNkvU37ymtGksFIXMtNeP1pXpb2NDUjq1Lc
6scIVp7C/Rq9/WWMMI13CXkwzmzvO4NSRn9+sIT+3OKRvbYqYK8TASFwYBOUPNnE2/Mg8NgNOauT
7pOLZ3yRe5TPrzJeMw/i7t6K9qvuMPaiXDZ5D87wDD6Sj25sS3u4/uKg9YD1RTaOe3QeWlt4MAjq
PdhF5kW9zJq5r6gNP0NQ80yZpIQb3XxN0ulM2+V9jn9u22FvhIMWm+//SVoGs+uGP6iAcpaOXdKk
netxmh+SxELY6qF7Vm58TY41raC+3KXbyQOkjrgIv5VnJqXK5DbqO955Xt6NIYjrHCaXzQtZbkxQ
x2JcwIIXkvFNLWdvyxaaDtBH6BUqhBehB/1jm5okt9PNudyDJ9dH/Yl6w3fqhZk8YIs24Vij4+yQ
wyjJYUeHenXpfu6WMG879KMkAVQQqa2USB9Sf9b1tuTO+FGmFbBx2714R5RFLXN1cHvwf7kGaLBv
93OYblO9NvGrD4RyWjn/5s3OK8mIMmmCMYO4P/JkAXH18CRvUH5NjTzvPfXzZbYq05v/CAUSnSxZ
TJ1qMufUeEuutTeeYzOXyYr2lWojMwZ6lTWKQfkn5tEIqGon6SlWbAc2akoXjbY2QtjaraDbOG1g
t0ubpYt8wlhRLHPsVVFPHnzB4pOvkgdtkrayx/xMeIiBtxu7zOvFWP79PdstOXC8MWbsbu1yP8L5
Z+OX1Iz3ioggd3NSdBt1Z0hqFNcxjPOgicdC+JHMf64o2nWi97lW+2Grfm8v83zo+u+DgFxvx9S/
7DPgoLWtLntRbtPKT/HWfh2X7tc0jg1qkbjrdbLWQ4PRMYq7P+lojtIIozEW0xScZlgLubZz1u5p
Zd3808Vo1jCORq+9Uwv7PPiHVLyvwyMl55HwLPZSXae3B9HusLblHhYRnOLa96jOgMBMQW6XyN8H
IN81Y/BfCo/tW03isa242e7aUC317kJbjtL+WCVbTiJsX1PooBxyT2f7fvMlyHjBe5XnYugthgZ4
+xPeJe9kh/Zl2Be4vc0QF7rxs8QkNejgeNpwvddH39/t1EUVpG7kBC7evWwxZGUubG3ZHFAY3sB+
iLn7NZKjWqf07VDdb+57J3/cBMwbGBnokgmulcvuSV0HkZCnUPrv3E+3OiTLmO3b/i2WgJQTK6AC
u0o770k7Glz2yWYHDQOAm96rd9+ZjAungd3wQszDFz86SGF8X2dNQkxN3ROuXLTAMb433jzUCVH9
iWh+Ha2ReaCmowKfwMUjxPtGtvDLeKxBJtv0HKMIXNI5NScxjfx0TPsX1kVR8dcjOfS4XKPh9rMe
7oJm9x88atpPOq6F8qA+4lR79RTEb9Jz4cn30qj2h/09tC4p/Wb1MofoEGwMUbWeRc02gnzsSSgx
PdYi4KSIWlBuEKvdzyfYJ5hlEpoTyVZcBJMog9j1pRnFLVCQ7Y2Za3t72PW0nDBqvvzjugzdigoa
scwjyRfSbPfLnr717Fe8vi+NfPF2ybPDzN9TFliQC2ayYUgeae/H+WHaP87fC8LWvUg8D1UYf4kk
Q9rpAizsZVqvSZe1fIWvQ6LzNKRh7eGLZTjcgCNe42RY01szzqNmhCjCRdllBAzxlBjM7T8hU/C+
6CXTOigaj9zZjryAOOad6ebaI+w7DadvfrPh5h2uWwsBnLw6/XQI942wAKUgnTDg2O3DG6av+ieV
D32QmNLjd75WItvMbagOvyy+fsV+W+1ZYJl9e5moKfrQFRItIedgQYkxhR+YBREX9qVdZMk9+kXi
qXUqg9JGqj3HrJnQfid7toeX9+5BzHN0gbth6l6GOMXJQADpDBwhA8V7gJDNcyUHEG2YzHmyNjqj
d3bFODgH+5zF+/hMWxfkIZykvojDnhUYWP2sb0/yEALsTrag7+KlDWfQiCEwea/bB+Jl4YEWvjev
AvgJ8gVRDIa2IyJ7FDLaYB0fzL8hDb9O4yGb9qQvtXG/VAwDcDhPci3osgAZeAOOXopiQhzkshzk
LJeYVQIDUZCs9hztXW6kIOfgVns6gR7lK1KbeXKgaKF3Tr0oF2F3ShQbzptF357mGWNSxH710tNl
KA5o5j60GPKBvsAHci9RGCoZu2+S9AOCWBSOz48UBaM2E22gsOPgLBbhV00Q6brj+yecCYwYijZ5
vAvcG9xXV3gootSjP0MpWVKzae5Px+7fbRyxIOhJMDzjVyIa6yOWvO5nyGqXEpElzn3tA7adIrq/
T7cv40Kj4c14dbT3DIVgQJj5o4/687fd/X2YbrWdNGooVUyfZl9eXShxfHxEbolMc62j7nWOY5RY
HkEQjzIoNoKE0LjNmFVCzIXdhr9fna+333bmOO9SHLi1h/4RqYU57zlE32jEg+/jWzBRT8Q8TuvR
VgnCVWU77t+pnUrRwEdbhwVD861L337zvx/Z7vvW8DBLtQtzN3qILsHn84f+3T1HQ5cnOLHTpOfT
DuE7Qc4Az1Keh4OuunnJJ7Jlqk9f0K9suazzCxsVOWEoPerYNzABgqABOUvvmQtcvqnta5j22CdK
XN7s9si9DvK3D0OCCTn6wW7qJC5ZhPIcDTDV8PdsCg/yFImzgNY83YbLYllOwiCqTGDf4xg9A+V8
zA7egsezdsmWjvRZP82k7ChVedwpUXSMo3V1+5ZLb2N1F4R/ZhJfSAyO6Q4kxG7NGwDLXDz9PfK9
N9K4R3m7UmjEr0Ik5zkgLxpJzCrVKc+ntT1Ay+AipNv+aHTnKq5Ozk9gTk5JRaL5fd+UwOW9PLSr
u0YgQlfiy3KPFvISLf0MR4KjFCfuDq/kiiCAfRObfYSyfca0RgsaL0vZs8TLSTP8iQMUCMzKBUMQ
ME+P7ivFnTSbaYd03O8tmc7r19Y34eXQe5oPNsIrJ7ahJP5vbWeop7HROSodr5oNMM9y/rpgBMxa
qpdHENGFIwinNT3zcOgz1k2utsZVXTejCt7AXJSO4tS+zcoz+SDlM+oEB1YExojhbFOQ7SlAZQyE
vpjFcmTZSKbWlGaAtwgk9r6PG9irlmjmVdzq7iyCJs1B7Egeet7J9LF/8ak+IYkIXNDTz6aj7cUP
IGLS/XGDJXJdGgqagMSNaezjKhACgDDpFvOdq+GHj5c4SyjybnFgdIH8RpTZbf42JOE3T+VdtMZX
f4q8zFc/hgARlnFfkRagnr24uL0lRgKdD5is86GTube9jKG9YOIJ0CUzxfztRJooLNEfh4K1zkMz
SLcCyvmdWbKfA/PLD7yzDkJ+iSZkYeYuHxDuflIKJ29N26UKkJjMxKzeUhi2Z72bc7vxoLbxbz5y
D06buMSYJfMl6dacjX+WkXcfDLG5SfeXUMv2G6tm1olcQUGeLRnI6Yji32zSSam0TrN1z0Dv+bWR
qsmSw9F8a6ZLpIOxxAGIk58AkJG4zQCXwwIGaJuvLB0y4nyXcZK84yLIyQEgJDWiheYWDBCqiG/O
PGf9Y2M7cQ7XF39DdMdbhnxvGwg8InBT5YMvvkcQrDc75WfCWlb4+MSqNDsasVfdSlFwuQFq9Jfk
5AmLG7y/sDixcIgCjtNpBUjT67IocUEEC7nFlugHo7YnkerT1IZZz4JfwPfxEzVpj1Hqfj2CtdjE
5FW2Aa4zGtC96x4DDNhxnySFFqJCgVJnOk5xjlH6ozeXqfN/8cWCTUROVQgsIpPkj1PF46HiAEOo
VlApviq6454GMuMs3cr02K/OLRAg6Z55y6JzR5DaighiYyEZi3HhQxHT5MjXOF3PYZT+3u6P0jXg
f0vPt2wnJMjHRMEsPwpX+jDQTlyRb+HyFqXRcjEWGYXGKXLzr5D8Qfqj9HXSZwEg1xgh5tIOzwhX
0FPadgsMZUQYenpuiYd21JaAj5ig4sPkcGUwxhuYjutu4Tda2F0DuTr/Nq0hoTM2lUo7cU388SN1
SdEnhmWogum8wSBplMTUEUZgFigaHoHZpNv+B7PLnvm3XyyeWJ/N+34XDpycGz3PeSPDXxQ8ePav
XuyGUsj2rZvm4LqPcR7NHua7rdXZ7EEko82liMwgDrZkeyJzpRZTDGJ+wZSHJu13cz41R4ncatE1
Zr+QDjmgRQdl7NlM9nbIm6N/7gEKiqjZfqRL/Hqsy5YD8xfTpC78EW8D2QOawjYCd8w7Zi7+Ik+U
uKUedYjkq9+eVzMwJGXCk+IW7mE8IWMc6ZNrce5EYF+8RbBc4uqY2riGMdrlM58qRbyg4sFwiZ0/
5chZtoVIwz0TOvgJ6zfKkymNCq16gJjQPflK9YV7wYSz1HFz5MiYNCdCj29zs23ZyOcV0Mt9JOO9
YHqBf0N+dDaaC2pT/2Qa3Of9uH0i/NPfPDqeqY5dYQR7Vbf0JcWXnDrqXpbBGSg9hxjS7bvYxCen
eZyA2pByWscuBQq6qMibnpN+eFLdymr4N0lB+P5n9KU7R0NyjzepHzKMEBrCURdRKNF425GcQiEf
WztnnK/kbBDP67vtTgw0yCKyzdmAq3WaJ1sgVg2jGb5FIQ70X4CUbLJ9KTzxuYTPwzocX6a+OnBF
EQtpbcMwODVqnHKdohfFvQ/Wm1o/cz67Q24sKuCJu7I/wmwbkg+8r5fJqTYIurhX0SsM93Eoc6cb
uLv97WrQKVz4LsxjjqSdXY/S99WbSYKvFPZRT1bwFcREaTBK3HNfOuQQT4hoYEzH9YEQWaSfI0nl
FTbVvUXwMJu7pDmxMLjShH+VbOSFWdOTEq65Jgijt30szzeKv+oEwRgjolxB/x/eUhwBHKN+tyPq
g2wRRN+e5ql75KnTJ7yJ3ZRTsnCE+2bvNPdN3S9WPizT/qkenCE/ow636z4NX6Z1hsu7sW8NYeFJ
sjnrZbcjBhfcMGR/7Q6MFsO24p5AGmzLVgxvtYhUOc3XFVZ8E6IvM1hh0PPNO48TBeERirwT4Jx+
vNZ2uN2JDhoatU/CCr4p9Nk323qdki/YKl0v/k25pzd1/ffhH5+mGJwQHk+KuJnG2tvnFpCjy2zf
iy6LbmDh70Pwz4/+v//Wg2JkKwbPg3WkkBTglo/bUG/KT3PfYc7cExOc6EJffYyE7ch3pI3Wii+t
rZVabf33I/nPj/5++u/+7e9T/usr/t1TCHEYFprYFBprD6g0c5gpvchHyRQtRXC43B9XJPN2fhSe
Bp6RhyoHuXwh2CkQRiyPjWpsyZM2zchMrwOVoCOJP5wI4sh5gmeRDTHTNWoyaCVkiKaahhuAIHYD
uFlBC+2m7nDlVSix4cnt0CSGSfdovTlbZU+KId79DIlSOJXAHDGs2oyY5irw/7tE7hg5ltwcZ8A2
/u1b0AbsnnR/UDNdPvooc0bvcZnMaxUTZrMw+C5UZIqda1EMFhQpUKiSUQoJZTLA96AeefhJUTou
PCkGF32bQv60C55WKUb4m4ntGfsjnJLgypu1CFaYoEkKLrTbHafncWEqAjOMEH7ckCgKE5qFN0WZ
cO/d9H98zfpXG3yuwf4bcFUWh8+/iHlNANX3KtLrVI9tqzLjkKs5lhAbBLRqJ0NO3GKyt278dezq
HtoFbdDX78hDg0sfKAU77R4gF0qKiSiTQdqWTWBeep7TzXtBiigqcFBf7JJUmNIbPMNf8jBsfmoA
ikztjTs5tvXncKFvgycj3Gp2LwLTrDnm5cfo6D+psa+uh3DwY6yE2J51yPQQwBYhrlSaqGqOI66j
aI7rzdC4JiN967zAQPNionO9W2+4yBUpdk5OblkeOmO8emapyblJLIzhX3OMG3ed8Q1HHXn16BRA
1rMAgZ3TdbmO7jGEV52haJoF2yBhUzR9K7N9ZEMpXf987OZVMqphr4dbsWzpkXmBS+ukn8eM7v1c
6nggFwW7pW2AUy3rqhZVEL8dWHrf7xVbfBQUFl6oZN11Z2O5tr09k9uMt41TC/9g5blYkJVgI85F
IPrwStLjKwbF7FhZUApm5XniSz1NLTLfLjj/Pf5gecS7+QKhOP8BbjlI5p5g8u6/pm37FLvoSVnk
3uQ74UgBUX/yEUsAWAaUfjEKeicEfvr7jVh8FyU4Js8COcvEO61gBptckjNyG9giOsBisUspkOaj
vF69sOods+dZbtt52+Mqiv0dplUIV328tk2McvagBlWPvcHP3cD09ywVaZJ7Ma/T2cOFAz2MjCum
/5adIPI+F4lZkKQa6VS75fsE+da1LlPNPY2Dr6uLhzxi/LuegrtIJdXapZ/H0H24ZUOm0Y3n1PLP
iEsOF1uZ1y2SmX/4sjayx1QDy4xEBJHnbgYq4h/BbPxTGinA/Wb/bKdph+MPHrUpry254nhhfem/
jvH82+/TapGtejEIMmT+nOTKdpVtSfMySDhb5ujeU5qye6+DXsf4UKZwpGBNU/XYt+rse1yevJHI
e7Um7OKGxq9YD+piyd3omHc2zQLHcWFAQnOMjLd8DEyAceZ7Enbt3XB8H5Av2uf0xQHlCDiOE0Id
J73L5+42Rdl0HEGmkFugcB7gO6oChtob7cA5OqPSXN9ch3FiPxS2D5DmMkMZ0G6vw9vlt8ZA9Uzj
tAssg+Wwl68ynKDvW9AtH4o059AZFR/0gxQJfKtJfVXTFGXMqqHANsVcH+mKLtbv4kD1C1H/gqTP
lUAO2CRwHXZXdlheyY+dMYw0sUD5R5eVm/3cWOPqyDj7jwc2HSD+IbjB1Cz3Q7BtVQAngkYIBXXz
ZegOVfMV+2vCn563IL6sN0Pj74OZEFCJfc9HbpC/u9YlGfYOpiyNG1NGm/vV+2OaU4ao82yOKyTT
2N46SLsWJBRvQw+hiM0Jm20A1nVifGCn28MxbkCEK5xFg5W1Ogib92PCc3u9oaslobmG2A07+uVX
2LQD4Cq+BgkADFa3moa3W/7DKF1z25B3sriswaVxZnMEz3Nb7inyTZ8TNgYxd+hy4O7rcnOwR9q2
hW/bX4hLyctGJ/9x00i/p4YABjbeO/KK2BxrnhAyXnPnEYvpoiUnqxONrungA/hqzCc6mAI4Tl4P
788OXo9JglwT3SSPbIWlPRzB8ptO5ZB38SZyYgN0lejDGhjFvo8wVmxp89iS+Q78vKuQyBigywy2
5LbLwobxhafxD6ejV0Hk8emN45Wl1v3uo+aePdn4kJ9LD0/78OIGDs6EdDJVuoBr9x7KPVdHbE+b
AsHfsTJwSJioLJyaj9Cwz8jGC1YEv6ZyzLvBfxIrSTAt2bggQ/SHpwijqlF4mVqoKvkWYjYcENiK
sItSBFJIMG/+uz0IctTrkcsdMUAxHsP9niIiugQHe01vEXA2LvRbYC/rpJ9WP35J5sYU8SLai6b0
RPv5CxgVjKvuti3QHyck477H6om4Rr4NSwCM3sRFA1MfdwYqWzqr72G3iGvMkaZc18icoLKnSywQ
KmnH8XVERm7ivka+WPsYZ+cXi9goYdH2k67UopWw5W2SU62gbLN4eEl2s97x4CjnPRhq1QQcWQEE
u/Z5EtiACbAUhdcxkel0ERQMNtx/s6i7G4SqxtaSP+EsL3RB5BvDe3JqLE4UM1H8aPDX9S4ohaYi
SFi8YucLcy52mn7H4hwc3nQ+oHCLVBzmKmSMjRkTPC0xotpuga2It6u7C81Y7aOd7zcZHU8mMbJq
QwkEDNx2jzdfeF4Rl0Z8WQ/3Ym7hrirA1G3xKWq6CT51eDSnpg3TOr3ZFH8fsCsZ1u1XK9fpfmgV
tjEXLGLSCXT1H58C5Fd6xf4rdjjvd3LYJ7rKD7ljx6uncHjMFL4oyuMiYhvyVHMzlZ0339ZEmJe3
cs25F6eod64tY7cuecuT9bKm+iNNj/ZOxLdzPoHckDYgd3PrfYlNyEpwgKFc5Z8gTW4tcn+HHbRh
Rj2QhyRIS8ewgw2H3QTJOmV6ahFy7Y5ay5g/bMgDRJ2tG7m3T/TVJi0iRPEw5HQ0CEgw1+XLEJTa
Io6J5Q1I4pCAJU1YmhlRjM9eP9CScq/DXv0/9xz/zaZy7P/PhcEY+4wh1gbDFMuDWFv814VBIzk2
atdGnZNQY4nn0OH9tvp1E67sGafrZMCm6pZEw5qB25QJ2TW6OJz/Y8BSCqQUwuzd3nRItKj3TVMI
3L4L66ZtvDPiK32f06RvMztF/7kKFXUyzMcl7Qox6XPiGlXvkPBIDHTJ29oxjd0PE1yjFjn8MQh9
gAT/KMGT5Dmc+Gc3RPZes1ldQhM9TvwQ9//1QPtBnzth3kQww9ci0EkbEnD+niYH/DU9lZMfvGAv
mP8fp5Fgqfy/713SKIDfRVIa4VRiH/1fT6OVWIg4wlWcV5v+mjYRfJpFbXkbKZph6SYB4diaj+Nj
2jUyP2kXFcD40QvSjjHiIN14MaSLXuC/6seUHCdkFrDAQnqsvwB2v+LGxTKOSd/8XXuXli0Z8iXi
ybUqKXDudTkmyc8uWHSNcLB8DrGGiMiF/NYtHTJF7ujfg8YNBRkJwCmRaY74J39IA3Ohbp+viIQ+
rSH29IieLyt8Z+gzHbxTAv/8f7/cIqzd/vfzhJ14SMAwwZpsmt72V/9lP3WIDB8lcgFnE/LCDf1W
JlxXkx1xuCrcISVjlSNxtF43H1FWuZ0UroHKRqa5AA8/8IH5WOpey3TvlvPfBTYVr/M5FjEre/iN
+a946sUjLWd37F961zw4v3cFb5Fl9Hj/6Sm1vXqWXJHh+d+PDT/33x7cbek/QVw4ILf//9eDw4K7
GbYDsfek6y6IlwKfnuwYNd/kpLECKcYZtxJeCLhX5BTN2mWT13g/6Bygd40QwUs3nYmKu3KgMFvh
n24ZVqb8LwuLbZEuPVA3LqtMHyPCK3BsH8V/sHdmu3FjXZZ+oaZBHvJwuGmgGIxBiggpNEu+ISRb
4jzPfPr6KKd+T39ltYFuoAtIIC8y0w7bkslz9l57rW/rVvrDvyUyvIAD3V5MXZy7ikjaLz1HpKlO
+YPZ+vXG3mL+Gc9J5Wpk4pvcCwLVevLL7CwzmMblo3qvtvFTJProjuqm26YkYHaG1YnrFCO4ixcJ
I+YwmVjUlQdUH/OGqETidnFkrGt6jlVRONqqYm6ym1LzzNQ9jVjaXoSn2hazWwWafcOld461vFsN
VRoeSscML2hmORB8spR1PPr7psof+sbsX3uGXb7Rfi66acLjjhVUyOu2x8eQWLJyNdkaNyVa/rbM
xvzcpqH2FI0gaVZh57O63nysxuJSq2f5ytG6Q/3096Y5EqiNfN9tOzu4jX0jXXeaNC+I2ZG4ULId
ocuIewINMtxwb9ebWSGiMmyauWyeiL1hHG/OeHfJ7w5OexAxKRej5zoa6vIxt0zHdTAp4MUyzuNQ
ZrtWr6etbLFi9rGwcFa1+jqlzAj9Qnv6+6dQ//0kkpalsZcFnAVr9n59wxjwRIpOJnfnIJjuVKzL
OtLm0eof0l6cIstPsETW5hoxUexTLSmQ/JJgh4Wejt8e2nW9zBwjVbxkEp3XYHa3tVTm5OokmfRO
kzc7xDtEQ1KgW1z1c2u7Vttkq2xCg2xqe60XDvq9Hz5hbMO0gTq6MrL5qLb8zNQe5C5jVvnffNnL
PcXUCDDHN+AG1kKpknqDyAfCi8VUP797iqyUuRNWuJut4jJKJnEppihYmakSXQSy22e5yHZ5kN8W
wsEm36vdLR3NpTJ0NJh1050ag4xlbwmmPzI4Kn5qLmKljk2GzHLZ4/4Osh7n4GKEnMdnqA6hqysk
AIM4vuMlKj2HmVhSNxemHp6LQu6Qo5NNOvrMp61KeqnI5KaS24b5lzczzvpvvgV8wf/me2AaC7TK
1lAfNTgDP54/Vq+WJIKrcNeLsr+cgFAcu1pnXiYeTattr+bADM+rIPpiGXg3jKh8GCLfq61g3Cx7
gNZB5pRPaXLZ9tpNOiW4mDOh32ZWYLhVnqL7RuNeVnX/4ERPPjaFUz/0L9WoqjtRTeTcFEO912PL
w5HCm9bE5FWm4rLVfez7jLHDIr3PGbxdzlH9oARttAJCEp83St3dONa57+flbYci5FXZWO66rjil
pTpc1oyQD2MwfbbVpsdmmm2acsIdLs37ZorlZSsM45Lz8jE1ItUzhcZjCvLmGv+QfoA1cCGqTtIa
ZsRDBuXYkSpazYEh19Ewl5cNoxqvncTx3VvCmX3WQAFxe3W0sYdU83UptWu7K4t9V9XXut7ahxFD
1HVGM1g6M45j/JJbZq17pSjJnLR5tLU7SZpitrfd7OxbtWJUMKgRR559JbUu2Spmq67CNjDWg4Ih
lZhiUBo40K3SPgjZKJiWsL+MWMs26B9frclR16SpE5cIWL4autQ/pZl2ieKQbuM+rdeljZO4yYN6
HdG+r1Utq7zRtjDfaUqyiUSSn9So22E5xb4X0Zf7M2K31ILEncMh3uPpblxTQTSXoe2vtUoTW6NN
OAruKa6o/1IUPSUk+Ny8SK1E+ZonrFxz/6RaerOdQ0woJCOp/ToCjmUOSaGP6RvqOXyrUnHCt3nU
sGxdDhniqEHC1MaY41a0Xac67Zy1aUl9PU4ILtGkJYzWc7yAFm6LKVJvyZkXV2k4RqvB5JOhb1Kr
z/Y9TjFXt+j7cJiah6ybGPCUvnL39ycLJJ7fXytLWIap2YZmQHD9pUQONQVhqLeULdPUcbWECC9T
y/dXOLqFO83G154m+jovY9+btCZdl5aRnw+h9rnPrQB6AsKdEsOVKBxnPDWKCM86h2stC51b6djR
rgZZsOmtQduxa+uhzdXVWE7ZURayuWwnBete1TeuHqbtheMrK0faBQ3eaQyT8LSM+64oSMlWaMJa
RzmuX5/hvK2KeGv3betmbc/nAuSU0cpTbiE9OZqwh1a9HDpvICp9lEbG2LzQNCbDxTNjc5Rquzh2
YVji7ud5jKRmXYi0rVa6GTWbcKhjd9KIbmdT+5ANwjoNSbTWSZstOb1NFp5nStd8sabmLHJw32rK
SYgX5It+pxRMy4t4M1NEXFhUuNwkw7ADHoL/xIy9gQN5PfT8LoEwJXMpf97pZnBq8xjLDS0Yo7np
DO6F9N5z8NLa6yayXuqX8y5DsXFTc3DuidEek6mCTmFc5TOeKwpv/TwE/3OdtVa1Iz4fkkxw9LVB
DNudq1y/THJKc4xJB3yYKw1802JzPa9TnDED0aQ9nB91g419MbUtTgjM1fhd5G1M8gbly8683seL
GSfFvHPspLqI8IPMYCvWRkAYD5dkHMTZFyfBGODEwtVqX+yFRVbx/Yn9C6Rz+nbr/ULs+eU//08A
PsfoS100xVv7K8HnR4DP//7/HPPDNf8d1vNOFzNM3s9/tcALTOgnupj7+tyR+mr//ec+OD/LKnma
E5Uq3mI7jk0b84EXs9iPxOPOPyC87Z84Pws91DE0FQiQjgdTcD9/cH7YeqxJR3Ng+BNA5wf/hPMD
kfS3I0kg7NJv8muZDmfTzzc947IoHcc22dXD3IuvwYDHsiEVYHCeY6vurVb15ECVGXT4qzjip7U+
DcnKChg1z8qsPqdNxFQJBAyO8QKWxW0iFI7gxlDPkzFJrrQg17b15Lz1Cl0CT323ydP+zuit7LIv
uN9KzSYPPETYr0vnohE1Hs1w9C8w7VgQC9Sh3lQ9bc6IfeUmM/UXPekYwRbN21hKwFdcslQOhCk7
gbsYMJAr0VG1RH2Bl2Ws6L5WU1S++SnpCmN0XsmKPDMS2Goa7u9WIZpctlstZNpt5cNd1OUJpkd4
Z2PVX5KH3AaKj1W8h5OGopPHcBAyHCcjMX3a7d1UjfekscVZXxjqZ9xTFfGTuXs1pH4iSDRvVWzf
oDJ8LzTs3n8SlVZtxjI1zccxynD8F6Glb+dSb9OjX1WkpUVxmaVtzJAC6/Q8mMzSBF6OHM8L/g1G
SANDQEysblTagDZImaA/7bR+PHdQfgj6I4EEgdgV/XAx2UQ/xuSarO1rOU67sacawU9WMRprbvlu
EBLX8t5TC4cCZHQuOt8KEFVII6n1IRL2RYmzFp/xtSWVg621zFkpcbq52JFBO8PWyb2g171r5un5
lFsPcUZYv27vpqzwYpEwVRkv41oBK2LDl4lvA4Yq03Rdlkeqo5u8mh+584l5MRMS1kUtxEYvzbcc
m6OI+qduij0rJqrLVelaFjUndu46qgkwBuZeV8kP6KM81h2/Ky0EXvXqBbMxafTifCjGN+xl51Fv
XiYa+VRMTTHh8+k0MUUYOp6Msr3SU4dpjz9ea4pibwuoMMk6QTDwcEMgYGZJ7gEOysgCTMlNqGk0
riWOxjANPneDczEmdKvNmFuuGBhF9rMqieo0emHhPi7NMPjWlP3fPpH/x521LJv6u7P2G7D2t5P2
/VN/nbS2+slYmGi4Ld9P04XW+EFUUz9BTTPhp0sJ3orz9EeimsA7oaqm1FXOwaXJ/ThpzU8qytJy
1rIXx1aNPwM5/nbS2oZtL/NAfhdVoFv9IuxNKm9/wrx6B1MtyBO5JmB3Y/NoWSMTa4Nuuusnz07K
DO/H9EVo6Qmn2YOlM4R5Hy5i8iks4ZVS9/pUWavSrg4cFuCT8lB1tbyr8QSqxLUIz2iRSn4CgQfL
yWOOiI+Bv9z0CRWhHTIUMIkgd9EX0RYrOUfILzhvqqBm2g6VwJ1aTEqOz8+fr/ShOHfi9oypGmSW
IlCJLQYc7wUopeQBYMFCZEK4zngptKhfSzOAgzH5j2rcnJtk6s2xveKL/6LMw7kVB/sMQYAguJfa
6mPbA2HhgCGmYm5LPbzqEHuNUMEbMDWeYPgJZaA+ZYpyFsbVxphjcCLZeRLG+zQDWJlVhFYif6Om
jGNa4lXw4d56fXisGivG4UiCVGvneiuZLSb9tI4t/X4qtevIGb8mwxJEQDfagBE51HPutREMzSFf
AABgGOPhNPiLnTrwAhSZttBwHI/JKnJmhhDVqitqddXxd8dVfdYn4W0hO9BEHNzkfO/4foAgyRlt
jo+1X3uV2ezKLjtaSoK53+Ur8UhX3We+fAi0FMEkFSk+PwXz2tzfR3Ay0VCKdYIxrVJJiU+Z4Urn
sxlGsSswgMf6UukXRxnYt9NsUTBy/VpEJkwgC1DagOvE+z5oepwkquE5GMyyYalMi4M+xGedFZ+A
I2zjisO86QgLTTQGozOiIcPd8WuHiXZ5mVUkP2P7yrSNdeUvQX+moK5WiQobSvSgKSOiT258GdtO
XQ1GMLk2FABXz+r5oq7qN7OttXIt6llxVmIwLVxOPHvrOdKZceeOgcFRM+LwjWcgvaniNt4JMKlY
AqPplhkfwkgag4r5f1LV/s87Q1X6zf+6Xt1NX19/P0GXz3zUqlSdkkMSdqRuMn+gtPw4QS3zk6nb
gGhRbyhLkTC/n6B8SpWQJw3JhkiL4+j7CSo/qWyZ4v/ZKPSGye/1Qd/8qfcIXou//vsnFK71e/ts
sDqBNdJSp40WxvLjP6jiFAJEjnpGIwrdvq8Xr6QkmP2NOa95j92Xsog86G2XKUwCeitt63WRYsZE
h87dGJKbYadnQTYSO1fUfZQ0pbNhUBx2Xh0ALnzUHIW5fOTX/XZwACDNZoZzHt1j8qcY8YsmtEjU
U1upL7WhomgSTRmr/DSr01WWY8dOqsR4NnOltNbL7iYX9eG21fR70afaTS1TSVVF8mWsh2OgAxcp
9H7dzsGzocPZwiKOg5CwQYBlatUm+jX0rWjV4JvfDFAQ/HFkBG7EA9NO4wYSVsQc24xWnBdXiWbf
j1gtpx6HpVxC1Xn02NRYICfdeS1s4AO+bxylkh/9UfFX/A6C6r0iIx/ABIii/WQ7m9yuL/RUX/mZ
4jkcjm3OW1gpJO66OwdHi1mg4hdM8/TgQa20O0UTBN3rS79INW+ygXxks+lOzjFvT3l+6kZ7G3Tx
tWpfltN1Gj0Mi3W+6nPQGxpTwGb0nyZZtCSb8bjgI8M9BxQU2sNDHQ97BqEGjvQoflA7U+08vx2K
MznlpgwoBTFHnU+ophhk+8Y/VngSNpjT9J0yUIsDkbhPKM79pUrP3uv1LN52eXYYY+yw4Zc2Inkf
Ol/DkkFDuJT8RmB/peNoOFmLszoxSfj6GdcAckNTTa+WDkq5NRieqDQWpApdbRnZlkvP0cayX2VL
HzLQkAQ0JmLpUFJalYmlAHtQa9XBiKp6Y7y3NECaVLQV31j1NXO3eAL8QZhmAqNFOxQ3g3aeFjZR
8Jn8gsX8xqton9Slj4qXjiqwe+tyrn2OxzkKR474OoaGAsMJg2PTMnqQQbcMjs123M3abPVXZV3U
5nmvJ4Oy++c0petmqMgZ91+fpv/RhL+fpu+f+ahHtU/IxZqQuolS/A0R/lGPaizu0hAULXRA9icv
peJPhF+VoZ8wLM7iZez5vR4l5ICSACuSw+9PT1ND/6Xzpx4VFkgvk3UGkKLl8uM/nKZNFcRqFUf2
LvYpNJQgNVZVFZhYz4S+7k3CmQEuZ2sOLmyITrvYsYMVvuUFR2etorwsye/nTC3sah8r8W2GO5/g
VjfsK31cwz4AiVlVQEySjAeUbzhMp3BejX70Rgj7utTBdbgATlKiH7Ncj6LcBWK+1rLxi1VSzc0R
ace8NLEMJQyhKx0OSd/UM+Z+81JU5TZVROvajUZ/a52CgSIpoYzARIGruqvyL6NuPxZ1na7oznDg
0LM7kOg8JwxegaBEGHTTcUUSxD7OIJdWaoUGrtULHGMGsSYjuQLgdyxk8RzU2p0/2hlqQKF5ZYGR
JxJ4qvSGgJCw5GOI6R2TPQYtjQRFB2YSgnO8USfEUZm0GtkrMlcv0tRTBEAxEr+NYycABQS8yJPp
eFXZ2qsZ4smqSOQWS5+MpOgGtTx0Xc9stq5XUVcfgKRn23BI8N1j/GpUeQjROzHq2bor/HbeJTba
TFgmp3RuH8yuuTQzFds/NJY4VoAmObcwABtPsRUScTiY+8AKPTWS90ZSvThGejQs3+YRSL76CbZX
q723beSE3JaPkSIAPBjbwJrfrHK8w5ZK+CQsLiItuYmCmKxE80UfdbPZO4gyvpeDxuVaYFygNlaw
znSzOJtiwH2dP6JvmwbZKB1flCbzs7bO3wgLFdu5qOLP/5xQ304oXtm/OaHS1/E5//pa/1b0GSYf
/H5M8WtRuknB+Nxg98W/ij5b+8QYlNLNYPf3ck5Rb30/puizLWkBarMIjP7YNlMP4tYC6sSPI3By
gv1B0ScWvHr54ziWPKmKF4bOffmj8Af5+ZjKiIRp8TgYO+GrJ32wz8amOoa4EMHh77BG4mYwk0Oh
lbe6arxFtnyF0fVZrduTOpvXadWAXIA9sCJpe4LFAz+zSuGPK/BHCXjZZzgPc0GSsIBS14TpW2tF
F2EkwOiMwR5aanbN8wm+PMasXmrCXtcztgSbk9NNlaZIXECd3gj9JgnqDYPZz36v73rgJe0QXtes
GBCmgBcpt8GcbdT6s5J3r3HQJm6aB/ux0KhFJYE0UtpdtdOrrD/B3PLUrLqpE+nNMw6AKti3I4a9
QByJoBJE1AhPk5JqzpnGrAUQt64yd3YTeplt7mtH0A0SxR4nShxw50q/k2G7K9L5IBNtXQ7prTpW
e5SKVWBH5xMgCzPszjj2z/gMwOF0jemDMZxyVQp0Ajs7OvUhM8vPVudcBk4N35DDUaU582+Lhvmi
H20UpaLfhj1AX5rY1cXUV3uyNk+GP+xLo3Shjgd643Y+mO1cexChsxbxDCAxvvYD3MfgqsAgu2n7
wljRg+f8UOHRMn2SZ+9wVwwwiXOSHcQr/3UO1cMUwz61FzztYs9V+iWrVjon9EucXmGblQd6GTN0
xzDe1iWw2bwk3t56em3Gbh+1O8d4wi13NRo5WymqyB2nGYHzDi2XSurR6KxtaphnoVF6lSBrbrV+
scrIvAkr3WsFYKzcfKhaRPBgvC9TfxP5toc5rKTOXzlVtqsNk8xnCwOzm88rHcoizr54hHLnF6Wn
ze1N3JEHtStk39oTkYF4gIWZGRgVvu3wgJTVBkP9esi427rBaNyU0PEqhh5U68qTT5wgyOQ+jOtj
KVUs6jqkzrYR/DzVf/LTYDNFIBazuTzrawlzAhZZKB7IYt8IxbgQiyVQdq10CXffgTnhe4k3dSXN
4q1p82z9zym8nMIsW/i7U3hbv77mv1eK75/66LutT3TH1IpS4Pij5EOD/D4jokgTy6ZfHttv5eDH
ESzZKkYKX2Wg/W209L1SlBzcFvvG2BShYZFjp80fHMHMeH85gglaG5aQlJ5ss3FsydajHyvFWFYt
5u+m2FEXEAksnTtH1IekgZQ2XPVYOytibTrejka7m3LSUCoYf/+ZFmY1pdbdPKqYfyEvpWWxgdG+
ol9+HCfrspvCU5vFnlb6e4YW6xmkW1uQMuigV+naAfjzqk5gFEpcx9nBUXJsrfq1mmjYvvF0BBGt
fbHT+5QpNltSDNxBvvHVJljLpgXOk5eltGDH0c5I2yfEi8cpx7qd2CtaLpbomLuh3JGv/ZxFRXe0
nemlSfNNWqhrXLpuGXauOXTrhER/zzEMofCYQ+xJHXMVMYVFilhNwWViETEa6Ulz0qe1uK+D13FI
17FtPeJuPqYyPCuszlVt9jlAhbHvUxvbdJCvpW/Cg07OQr9Zh2D1e0IuNQiLLOkeSszDUWGT4L9M
pX+F9xRyMCCfJj7TElbyKPaXuFXWwlBgIEOK6/GNK/iEqhhkQHgTzNbGab/CVPG6kuTGeEBkc4eU
L2auV311VQfWCiLCbhC518BE4w8oC4Z2nKc2JJixCVdOfgRPeT4IuSUaBEEQwkQpcQh+1fUUXs+X
RA3OyMswdJp3OPHdNtNcAr5uSPKkZPlDEI5nDmS+MkFY+ZwCMkIXX5vq7KXFsaz0VakeSDq6bcpM
hay8JFkxTsI1l/RkHu84710bYbsRnyP9SxMuYIeKNr1YBwW3kjS+Yqra62S703FeVZDgmgiU6Axo
wLqI4Adl8HSgQq2tqjiAlVsC50EhMJtYmwTmsI746JSR16MQgcXdtOwh0e/b3CErtKu7+8RgklXu
kYoRPHsv6Q23zO8nxfJI3p/n47iBL0gNIFb4xwGfxMhEn4fgNUdsQVF2c1QisvoljUcIwZpUp5cx
AB1hVeTtG9s3PL+EBMxYL7XwNVcMywoT6JSh3/lEtTOj2AhSrWTyrk21PoLt81DbXAJDB2Wa2QRQ
XthJ4IkpMd289Xd4Ds8HrdvrA5ghgM2RW0iTvQWYBuRJNtiujAwy7dBhdiy6U+1w3Y5Z9gACb6dT
7XuA6PgrKOEW067MN3UTIWmTUOXHC4gCkf1Q5OKNi+gcos2eaLaXFTjgxinbz+1zKI2dI4CtkydD
SEq+2n6vYDQqFQfsgyNO2tAMt5Fj77QwOVRl9Jp22Votx2cjfZ58iSlzkhBwqEhtctbzVV4q+OJy
A6uf7fPsj83nHjoIkJLg0KjjQVHDna1mtz4FmyHUI7zwk11XX4MSkFyrHDExkXWUVz5s1qYKb0RO
MVYFob+vZXSfqYFprYdG2SQihz8WbUoyd5M+P9E/XnAqufCz1oRKrlQsyOs0zIAMX/9zJS5XIrfZ
312Jq+eX57rumt/7kuVzH32JyiJFlvGx4PxdOV62IH3IJ+onpBOVbsBe7InvOvX3S3FRsG38qjbS
y483IgI1/1Mgd0hkjz+6EbVFCf+1KWEuyJJH2+GPiCr+y43YxgEOYcK8QdueJDYnsuc3pmW4Yd1A
C+tVd7BtwBpZewpjHjvH7wdXA0+pt/BU3i3cJu9GMWyr8KkZAfg6QBFDJD0XVN5KVA9ZbL5a/b3C
TI1qlkBOhfu3n+57HZm3Kb4Cwtu12BpAh+CO3vmMP0+GrvCTAqD5l5Ge4GFzeoAqCMxgDjA6QNhk
36+AZKGmT1VRddo6lANvZ9/N5qNoyu4wRD1qDySIpPKCyQc2Soi54oyEJQgVMMLXh8/soBNh3oYm
mNgcIouG/Qpkle7KGe5wbmKLGIsHUM+pZ/rmeZdSy0Z+dQ42twYbmj9hqbqHsckVxfVKAPDaaEe0
BhlPLk7x3C1Us2FPTsWuhwQKCGRJCAgsVetaJpCaQvIniVVUikitL6qqRvP1o2AXVXzlrprWr36U
c87hLItHtr65agvddbAU/9GMiXvVkSrBfREFmp9STVm37bleppQn3ZDijZCQO+zqpjX7wz9v+/vb
vriH/0aGyFkr/Purvnzoo/51WF0GG89GSuIxfR8ufX/VqYgNpr+8ud/cTv+SIBYjFOsabecveYJ3
8EMpNT7ZDPTfjcs6mSR2m/1B/Wv/9rJLITVbJdvkUE4jDP/8svvYpqiAu36HlgXwHtPkJmY31Ql3
nnmoyfqfNdC8LxJ7UlNXzcoXq/FD0igCbh2L1VZ6MBsbmr9LS2mmk5/3bxNv7rklwn4/9Ex+RENa
HJr/eV5m6SkZYWfVVg8ANncwuNDv4aYdmJNkowmzwu4HSE1Q6Uatu29tdUmYF9OFnlTZhdlrLHpC
s3HJa9+UQ2WSBIqYTpWzfAIcPEPpDM1tqnU6M16R7pO4nzZ9apbn4TCnRGSsY9qoL10kmKePwF1A
kByySjbLYjC++DkktGpMV9OQKRuWGl5XE8uO6iEwV0VWH8hunNSujWHuDLC+7RtTHy13rOjXwaUW
VGggjZiO107G7JwVchuTlN2LPxlX9jS8+Y2Gt1pjj4iit/QFinVLvEvFYNAvDrEAj0RfmINy3RBY
Gj8rQD6nK1kY0RC4/7ys315Wmsu/eVnT52zZUPxv3lc+9/19ZZkhITWT5vfdnvivq9lyPkljeVtM
ciMCWy3vysfVbDIPwUdjSymZ4dLnfn9f5bK7kF8SD85yN3PX/8H7+ltuxcZbwwCbugxkvlC1X8bE
uqpWpiFSWLkShtk6qjGwv1Rd/2w1gMv7uXmsQ+Wp73rSaWSIXTtL1XUYY14gV+NgBJdf2OMFUa5L
VrZQYMFiSkNxWbNfZnit++olisfpMo+sVt+GU7Wqp+gWlo+abpqKxH1QWcG92pSq8RibMQDtOe6B
HBjzW6r1+XQ2w4lsNtMQyYyoqxNv/nl0v1WVnPD/9aPL1uX2tX5tf390LT738eji6dIYrf1lnV0q
xO9KC/STpZgkSazLXxwOPEW4ttjny/pniRHsh5tGUmguL4Mq8Qujnv/BkysW88VPdSWuC2cpUzGc
MSDk/fnlqnEC4AHmFOwaEPiuwqze86MhPBRdpTqsz6hSwEjMWVABO5P4msjGFQd6HXkghMDbSa2s
VrKzIfLJEvLTKhTdxgKhX8ogji4yEeA4GKMhsmAGWbd+DFuPdUU7PSWsq1gHO2/61fA+Ja7eJ8bq
+/S4XQbJphHM6X4IupkQfEc0A0RhiF5NbH6qM/YMWNd21TcXcHLJh7DkDeRxuU4aeU82CAiG5pTI
Nubg+cY0TwS3k9XYR2BPun5fA5MDn2CwUCMoQwtiWQ7Wpwel9GKnGoQRjUUanhyxEaTz3rZIbZbp
XTuBk+iG4cUqm7PJMQ70w9tCJ5WS+fk9sFNw80UFOzEjsYTbgGw/mHs97p/bWdmTYFbpuvu7zGR/
qFGSV8VXhT1/W7VZQYYm2nKgvdjWSEVaYKhip51bBxosU7CqKqygkJXFiqK+BR0rNzPkIpnDCQgV
4mpt6rMTqFR2RalCL2c1xW5MhcHsjv1CPEfwokN2ahpQgnZmbKrrSTAahPm06vLqbKqDrGA/UIIc
b2gDa1MbeQ2HObf3lk3dw37mKsBYHSlHa8DNMmceU4wVo7vgNYW9AWcAKc1shleMJ82GiEvrsfGk
uQiaORIYUxWIa2zOeFS03txOk/KoFwu7SM93nY7ERcaONHrrnJnVeBekDpgVE9yY3b6iRIHt04w7
A0Tcug5TdTN3wO5Be9XsLdFhJo3HGTbJ/4JT2MrEhqMyY5LwelH5q6zUt9wQW7MhNzEp+PnkeMb+
zJPTtOtxdnaRHR7nAUzE6PAIOw1TXiYVvZUg6pCAAMmTO62+BO+zFVC0pyBI73Wy9EZG6a/XcFrm
xmTtM+QqZTRZzJqPT7YEnDDaFzbAkhCGSUjZRssjyxt46khecptkysIErHbsaHkB2kuePwXeBoaj
ti/HZjRW40C/MesaS6eqc/xGE3aiQnM1W7kxYp70dATpJbahrTzodfHiB/I49841I+6LRGnXQpBC
+eeU/1ag/K128B/sgwvC53z6/Zg3fxIPGBoiWROQxS3xPrn86CgYagLQ0olfifc8BnXN9wqFkaUq
kbh1/a9AxkdHYX4iD0ovIQ36fQT3P+ooNOfX1MXivVhsxzrNicRizB/9R0W9G2l6AA9aO7hPl1Vi
P8CygYtPRigEo8hBi2J9jFKWAwQm+Kh+3MDVcLrSemjZZXPDWmaxb+ZpV7NIB0fQOgAQ3Joj2xSU
R002jCy7vUU8K6u0Mye1Vuyh9QpUhmVhrszAxXdsb+lG6y0LsAtUgLkglsoSzqw2dfIMir++nToD
rNG8cA6Dmyppz/plfQiToWOVpS92HLWvfQ00pgXGqbBr0sO8x2BANbZ1Y1SEDuvuojWcZKOVpO2N
8hJjy74oVI+gupeI9Hrsi8dBfe7rhn2dKis35u68s6a9X4Xas/ZYvIbmPNwGda2drJD8voHL9JLt
oc+BySoEV83V6DrWiUCIi5o0RJi3o3BHRlg3ysLnZ2ixTqWyUJo6FI2ey+GYWpV5xtrJ6BSUCXuU
/DxU7uxi2dg5Kk9TpikPdiLZSxMuUziNmQ2sW00DI2Niyyahdz3DPYvBYpdR4iZmdu7n83nJNc3q
C7YqsvQTxpcuvarrTn0JI1xa235I3Lxp1q3FWtYeRFQRVF9SiIVYo7Prhg1irA3E95s2OzmM1xYr
ZPmzHcZkenHA3tBftVY4bcbZrvHMJoBo6BTBKgUmnB2IvU59l8f3C4Yu9PO1zXo7o2mX3MwuAnwp
hXGuYk0TMYYReNgho12/Lm46EhWFeLKay7ghbsmm6Vm3L9la91hkaMejzvFnaWd6HB4TddirtXGb
mlrmWoPNTupgVcl21czs+2ba4vO1TDn6VMj2Z4dviFA3QznfsZZoU8n7EL5HqN6yOvkmLOO1PR/i
8k22uZcZlptYBMwrnCFGe6EZGVwg6QYdC4ptyV8AQZJh3AVsHbJak20t5UXMXY/Y/vDPcbocp/zt
/l3RfCyK+vdm7/1DHxWz80l1TExMOnLsEqzg1/somZ1Py5ARFhxiy1+n7MdRKj8tkgluDR5wB8Mw
feDHUYop2KDPc6hUqLIpwf+gYtYcfqGfKmYbcYaynJMeGMgi/P58kipV1lHj9B20tkrzhI4v9YsN
1BZgW/aV+N2ZLVhmF/Tkw6AWfMXuRUbTSZSDUOqjxmpPPYHRKfJbFjGe2HuDBDksem5iqW7RRNdN
GH8dzbz2YO7t1MK+qNRx95/snVdz3EaYRX8RVMgNPO4MJnPIYZIovqAoikIODaCRfv0e0NZacqrS
87r84rJrmGbQ/YV7zx2m+oUUVxwPIzAq1bkHoec7gl+roHG1TyGGAEvDAmq4/WpQGpv58jR749cw
J3TPdU691ZxEOO7sWWzqNHkBp3KlNcN9HvssRtOrXIvfbC2Ba6VtkMAdndB7ibpog+TmOvfLx7Eb
HmQTn0YHg27WGGrlI5PNK3lmkXsaO2Of6O29NlenuWmvSHUAH980FYvX9gU54l6xhpz8U1yJ205P
L1EpkK6aqIFba2DRac7Vozmg1SUyFZ5h7oVBTUzx2kSBuxJKEQDkWzosZ6M7lHNIWHAJvLmYUypd
oYoHNqaSig/wnIB6W3gj5VwDn3qJDAY0M6xNiFYrvLFN4BXRsPF9lGuGKLbkKcB+jCcY6dkZ7NEd
V1S7a4AxrEWbQTwEsomWGv9x9QzH7sqENl55zS1kt08mf1RkMfHWJq19rROmrCfJxh6qVw+Jn4S+
6hF+m07T7djUW1R1u7av31plJtS97L38Aq6x1dtYG9VS/QLB2U4WwmDTzq+FNsoWF4kO6XQlRXZ0
bKk/GUPsPUFWSSd+vAiOJEaOnSmSDulJFm0ai8TIRVG4GmxFno1Dma35vPkVXOmurPluJLX5Zuat
bPiRyJQokaVDJhG4vXEjQjEfwowmxbE63CBV9WyphuKaaOkoQS4zCKLnet6NVg+3Vs1cvK+rHnMF
R7nmxDuWzHfwjMt1C8PBaaSxshw3RJviYNEvcEkXtftKtBSXUpUjfE+TI9ABgpj1Mtr2mgr3NG8E
A3kwNkZnuoy5v+/i7AQJgvDGRBKJE4ru+N9B/F7XevT6/zy9CF7+5hxm4PzH5ML5sNSJDLQYa3k/
G4kZakAVoHJl6ma+j89+KGlNy2Dgxvn9LjXmC/5xDqPRQ/Dn/Z8++RcO4r+425jco1NhFYZEme/l
/kmmN6blLJmzabsshUBLGmV1w9XQAFszbXTySDmma6mVxk3kif628xNrZYXQ24EkPuZ4gPDsdi/2
yJ5+6PpwGwpNQlceI8vZmiGp40FlNujH7Mbrs3XfOdP9VEBwHCD1AfOfK5CUBmGfgI+sUNqroTKN
m97p6HsHueg0+gjpVwQQbGUCwPRufYKkhotWMuZYU3osCuSkI+eoL/l/LUAxls7zfJBQswLHroEk
yZCsZtn1a800kAQkwj+aDf4qMSAHMAifC6DlJG9FxnAFRECy7mYlwcYgsagSwJSf+KOAfol1dVv4
Znum9hyuaslsmza16qGRR85DhUoFdUWO6nIFpM8gGFf1i9LOTPTXWG+dq6HvzCkopZsFLXPzl3wx
nkw4UPI2v1g4UuRiTWnxqJR4VcZItoe5NrV144LfMBdLC3mksDsWl4v+m+FlFGQBTZ1efPVy3W82
egz/47/H+v2xXla///xY/0//1vxdq/rHRBKRrVgaUiq1xV7FQuv/6ivP/EBBgzafxZgrjGW4+ONz
zQqc5xpDlPXzSNL5gF5rqb5oe99b3F8psCiQ/lxgMSylWnMZ2sP1896ZJj/YBHR2UM5MEOi+q739
AruxQ3+DBmA96jg0C+cYx+UttgUyLCUE0eg2k1AphKWhx7Q/ysk5sy4qBGVFmK1TGodZFsHCC+tM
nwBPOdOpzPDa4zkuIbcDMeG2j3FJ8i8YuscEezcMglwDvD2Qla2LwNQgQ/Y1fL5vbiXOhPogL70p
a+PRNmsSxClX3Px+BkUtPO+JpcOmDekmQ+2zaSFOJ3JmyA0C3OI1cnmGfAzdmmxDtiOLdwCDnvuo
kGz2MWH1UXJKHYPNtvUCoxgcQdwkxCIw2jKo/hoKytk5pyE4Mv9NIg3qJ3ElZ3czUbfMg7MpXZOI
HQf3Vbx3W29X9PeRqd+3pXkube+RN3drasMjxfc9+2gAtnlyaTv/ytCzW8sL3ZUxM37E4notCcNQ
jvGZku96IPlz0+WYgmxOuJYaDp2N3MRNETRjf9M392acHEuzCbr0UxHBhmTCaOYQ0Nmi2cNjqXn+
qnfrr0Mkn6PUIemtnfdmMe2TOnzOSm1nYCvOPZh6ZJdnBF6NgAUyhQDWHV+7zNyNIRDJwb+l9gkQ
yR2yKjsSzb3nPP2I6JjasPoo64m8Av8s0wj5tHUZHVgKmdpq+E0lwq/C4Uf2koDIkHUBCiXUPtXT
t9B0oBuc+5TA0MkNyM5a53CWrDTfmDLddZJ5pjNeceB/Lkuqk5QgSUmYcd/KoyHnLUkkn7SaBNZJ
Z1ep9y3qA5C34UccxV0TDO2UFOuONh3+wEeK3oNCLGv75SWMimMksufJKj4vieRZbYMrim+87C62
hoCcvmvdI/NRJRFtxLxTZgpiOipW+gRkgByPtOX9poRHwmGdEG6fUYbviDNi9qmeQDouvuty51XJ
C4ZdPtTZBT6FeyaZadgJLqwtzUTFX5nKLCv961R2K7MQcmVO1ZFZySkDvuT29UYyGs1Qri/SvpkY
i6Tsr1TfbEw/Kp9ibyIhQi9AL8Ow5p6yUu3hv7P8t7P8X0u01VvTJX9tlhkk/lGkYZNFg2eSBCl8
zsylSvreLIsPHJ/M+tiaLhKHZfX0vVleNqPM/One6GI56X8q0sDmurTLuCB+K+1+oUgzl2/yU7fs
G3wRB80S0gmbf5b//8NhHqXkMsd9VO7dyQlXZe4hN6ijBtBFbackfw35fvQmQtOyyloJrwW+W9vj
QRaRs3U1Q55HH7DFHFcWXAARHZ28nbagSVCBjnO1KhJKL2XoeuDRjTPRmjd+llkb3fTyrSnd+C6t
mRNhJ3K1vZn2+qEAiI88ck4ehgkXgY8fLV7PUyX2RpY748qJgP+rzPNPBL7Z4K+4K4DyCeOFRM1m
F9qCy6RL4ABPQtsXdW5fFU49j08cYON1E5fT1jCx0gpyyXfK9b8lzOp3emlV7n09Cu8WYqwHgraq
diyt1bb16ydpiAvQGCITqhkgYZy9knghyU4pr3WYJ6Vg9eMXwPhqvXsz2umjNkYPoPhu/cl6aOQ0
rh0NV1Q6IzHmZE7r9K7pnXNBJ79nxqkHGAICvWimdeiSqmshKd0rdGEdGVsBGBw4AGK475KqCDRQ
XgNjiDXpTYQihRmzNpZDBws05P1UY3BuWDWx1sgd/AjTZy/hbTScARCx7n8DAEeHnc43DSSSjMrY
qQhbVPNbDMOVyR6radnn7W5oXEmF7rtYcuUFITr1c+SA6XMlUWA6UM4Z6QvvWv00Wkwn68ipiNZJ
N65bPWjwDN2wrILOjmFuNvjm8kmmGGfFtTaAxEsrt9szG642oyhu/ZyQmRokKeaZZquXBMfmeoyh
revaA8bic1twbJve8DT41ZfI7p8as213vp3eAVm+8UaPBITmEBYdAlCcKJL+1xCcwl0Wn/zBYPeX
sA2LCF6NYHKzoLojn/oaSxSuEmG6mxbqoOa039jbEMMd9df05pyxmaNWmRd+mY3oErXZkxrL57Qc
tlKV9QpnEUoYS38lzx2kRi6rTQk6H8bNVisg8E2VvmPm+g3ZM6WI4YFoGJCtWApzsWqzdl1bFVGp
w1ZM4xvOPUyWnSRRNM0zLJNiZ8donsnhfihycDK5v1gxiC0XY0U4uuHuyYSWQY4UJhhgSgS1PcDg
li3xAslgrzpY2wBG2WEpj986jXZsZ1HdLG9oUmk0WpIIXwLbj6md30UNCaOLksYdyYAbXhp8XoiK
ize9h3YO8W3z323xflv4/3pb7JqX+KX465ZqedXvo1XP+uB4iGRQJLy7NH6UuNofdOaZSFV+17F+
vyqYAkCwwTjs2b8Z9n7s5xG3MndDk8rRznz1V+p++x2m8LPvzqIbYUu1DFbZV/2poS/T3PHsrEkO
rUYWIidTibcA2BU1u30p/OlOmMM6AaznZPmG5KQnvSAr1WVXXoxQbdP8uhsjTg9gdj57W3asa6sH
UU0CKfHXe1bIc840ceDhKB8zWMyCjAFSVbaWoOpNqq0z9lszGZmNpdTtz1oLW7Qbru3evhc+8Q9e
htSd5Q4HiyG1gL8Z+41qQ8rKTqvYverJTVjHNLbOycU8kPH4kbZ4owpx3efDVwu9XdQOSBKiq2QU
e8TnN6Qtq5VmVHe+NuwFbUxmV+eONB2HVJkVqeJEjmba2cpg5mc8ltV8pdv+fTNk166RfVIqDJK5
us5idYUoYlvo2cpT3qatjX1DjEA2dYESiiw9Bhz5DE8/vuM8PCij3HdRQyyXvUk1HuEK1oJmrzTO
5sJrrJVRY9KqeK4jOnvNuPROyiXyTZtdzm78A77zubXaTZ6ER7/IjzgOgyoeN06qTmXvb3vdJ90C
SothnaYZ+r+tP8EJ2BZze2kmeze2xv1UWfdl2OyQPXBTlGjmDUGPl+aHLKrJ7p6PGetvc3Q21uxg
52uzRxram8btXykMVrCkb0Ml1gM0EFwV6TOZoE4waBiKWawfvKg9p1JjEpGdRsskPEwa+0Wiu+Yu
/OpTgIyNs3OZnHJRIHg2RmAU+WON3cilaJ/dl8xy71TsfTQwOK/kIPdwgGBIilWdPKLNvDTk67l5
S8pNt1VVvx+Satd60w7k7CatgLc5LCEB7NvmuEYKAyho3E7i04BDmxkMqAUu6sFZab3xVdXDpvXm
fSt8UouSe9yu+1THBqI3fiAzZ4v18DA782c/sbc+2EzyjbSv2mi84VQ/aiwXNdsjiLPfCjabbpGS
+m5bR4wX58LWAh19iumZn2ifNqCnA2XPQWKoHeHgLzD86a/ZYxj5trTr2y4bMPkNtknfI87VrF0y
xX4Dx9+YJ3eVMj9hk09WZNweEinlHk/SBasUWpN5n0ZqVw/WIwSLz/QCu5HY503WjfBCR3HEzrkX
WbnuTW81DWofsoWIxiPsYzooE9OouwfYzeNlZ3etaa3pfnduFV+57DcIKbvtO8w1VkT8V/pCIvKm
GqxjK7t7USc1Gc72lWEUlzYZH2VqfemFfDB7fWe22mdB8O5Kge60537bZOYtip6939mHyZOP9cgC
sO2ust4JylpUa29RfrqQMujeNokb3dCpHXudWxjOEZH089oHTEDU7Nkc2yt+1ZNpzbtkUucOOy2l
B3WBQeLUkXqILwZ8qkdbql3begn6xFuHgxHEqj7WlcmY76m3k2Ayu3WKMdSqjVsxWp+RvKxqP9k7
7Zd5+myxXJ+HY9lmZKl2gYl3uKHBLtJ55bBFibN8G7LfHpctBW90KevDXOCFz+trZaVPogA759Ws
T/vmy+BHe1ZLZxNynSiqndM1h9axNz6fjpzwvN5xqPSg49XJV2x5QadVx2yC9c54cAsEGhlQvCdS
54QIeZsQ2zqKONroqjlaSXpvTdZ27rTjJIyASau28ksHaLy3KdmyFq2FJw26bt5bpDnm+87OnogK
uvbR78sc35ghD4OTPrhGugVcukG7ecr6+Mbh50K2VYA01nekN+/8rr9WM8L7OKW8eUhkeAKE3cLm
8jgJXDqIkT+grn3JiWntBElQPRkq5ovmx3tGMzvfIL8i/moTsgwaYd3mJJSRcDfmZUDHdDAn662b
ijWAjZPRN/Baw7WwsFBJbdWEDlTWfhu1xQl+89qRauOz6JlHm/K5CCRapDqMb/S8O4QxtWdtrwyU
AnqLRqFq93LSA5SCJ5uYypjqPpuxcbcNAAbyQfBfkaYqA6207qVv7DU2iKHfsmekvPuvRHovkcS/
Qv1W+cvXt7+xBiyv+r599j6QgWKzdgaX5NG4/tBQex9oiX+goTA4/V4lof+nw3bR8SD0dSih/qiS
bIQ89NpohH8nHvxKlWT9xQiECYilB1+PQsnzzT8bgeoSzKljxCUf4XCy4A2Rf3RIOLGvlR2dZ5U8
WHULJXkxWJMZ3tpHdqhkRpkYzrMo2lfm/NSU2iZT6XMWUaHY8knA2l0r/X3dHJJj2xFsZCRn5cxb
OroRGCbQfH94BPt3YxotO0L4c4Z51Nv2GFoE9Hq14HOu7oWBMy/Uzo2R87zCMlibEFsPoarsdVjB
uBOlLDaNAhRnh7d9HGEuUNmqIiBoMNV91XnbsFdBovKnadZKfD3NPvS9TT4wmysHUhPpDwniIAds
SFatXb10rXcixfXEkucCPwCw+LXTa3dZ4q5jBwRIFG60OT4YcJodPb5KkuqWjeutreVHj0hlrYwf
R11f0q6r/VAwGnT6feGpM8mk+0oAyS5ncWc3umB66W17hwh3yXy01tRH1ElBAkCeBPAvsnEfiG1P
qb6yfW/Vm4pcqKqMbj0C7veYLEj/Hcydzj2Y1ApajLiupmjdsb9hR5oeiSqmWNUONE78kYzirhA9
4tbkVITZkaiefU8SI8cNllZLu88L9zSm4OXVEvWk5QR2eytXS/J1yI57lRc2yZ3VzhCwahQhc6hb
yEqF6IBgCJ8tqeGunz4WMb1j1tqgZV17Y0n7OlXFPsyL+3jWzwqw7DoHKQEzZjokVknmdMm3Brhf
zFYSML9BbdNviwjq/aDcuyhxhlXiaN/CMbxiR38yRoOgkPCpNtObjjAjsNv5wQq7T4mwPhuoec5V
x/XdSzwiBCkprTwJXGQwWrTPeoPXtBz6jZVlzdbPPfOIHrdLXtM8J8bBTORI4LUidsSunatyGC5A
yKNdnjjPrad99JL+VijAhWHqP4wR2i2/VRI1A4OBSeo3Itc+VmN5KduBDjTEE7Lgu3vn4GuYVZDR
zavCzIC2awDAQHqtkmGqAk6MCGFH82JFJZ5gs+8PUzwn9MneZUhJTEEdrVZyoqSfa/+sXFwxSec8
MGhImE6UNjdUdDXqyWsZ5S9jC4BSArXPBb1K+7HonGrlM+yArUPxofDzZIGUNmF9cXnpDe2jyTjM
N2ISy6eR7ErwH9z2GiBc8VC27sGuuKhbFe+LfgCLaOMopULDAlNRW0fVuA1jiGRpjeg03IdLned3
REiXHh8DZxaYnbNj0RavZtyglOO4gK57Ger4MYatyXazA4gxv2Yt2TZqHNZOWa2TTjzHtnkl6IdW
Xd/ssrHdyAT4p2xI3I0qntuU8GecCcB44VasU4ldPwaYsnYsVRBcDyG30L/BrdWRjcTIyCblmv0m
1a3XKhvRCwNv8/VcB7PEQTADqvej7JSPjX7IynpnNekdKrmVIot8n8F7A7xECFuR6O/GioEMOpiP
RJ0rI3PPLUFfF921jE/kRTT/KboYnHKhLf60f944rpuX/u8u1eVV3y9VptRUVja6qUW19b5X/GNK
bUMeZ33IxeqTPsarvl+qjB4YU4Bz1M13UhBX8XcpAfftIvViKPEOgPw1/w4X/F+m1PxsjDCYNBLE
whjk5yl1W40EDLDs2TuzL+/ixQoQVQliGgTqYiUabiuYhSPmOewDrO7WYWToE5yUaMR8G8u1rUXJ
CrDGx9mChjrHbXJwcSVkptNeN/gUsnfHQkkGjRmkxJgeS83OH/N5TPdF3vjhpggFc+4K1St7zTCV
H0vmJFd27WFzK/1PQ8FsIEnJUGOY/9kT7W05zbdWOZzAjHEbSsi5PPhwwBi/7ZKyu/OqfC/wxaHw
2BiDccabcd0If2sl+nayq5Mt6idvYFrceGCnhwQ4pKrVxpyG6ziXF0c1266BZdhUaXl0lF6tRYqH
j2lKtMQA9kHo0P+X7aOdwymSlcXAL/JvTA8CTq6N8Dg8AL1pLjQOJiPd8e4jiZXQu7NBlKvez7ug
aNL0LCsxreq8rReoWAWa0Xx0u/yhLHs0oSByRowDC9x6gLjrAGdQc3/JNHWLXp/lWk0yNOQijyDt
MHdAzMRfaq/ehzFZTw2BZ6wTahrb6gUh0rPXzt/gsz2zi+i25KsWUOd8lp2+266tmirAk/5Lak84
71Xf7ZphtOKtiupqh+NzpishJlYLmzCw4vE+nRO5b0keJP5VEMUYHZGkAHnz6iMEgX7Vt864NV0V
kcAD3HbIe2RWzqKvEADPddE8Jh7vD3FcyX42B3RZLiFXndOl26pz9TOlygM2l3GtwUV2aw4y14JK
H4Ao1opDix0ztlOr+TaagrjRGFSub0knoAfkIrKVD1+jh0OkSM3uqVj0NL5LlFEAF4elOzZYLHKr
0g+N576GJXVEIy3W0mNbBG2T0f7WM8rYir/O4E4bgjIVPBImB09EslEflllZ3FW1IKoV/jjF4xgC
eqoYL//XqfzWqfwrxGfVKGqP5DX76zxX8MLv56r4wPiVHuV3VM+yfft+rnocuZB9cDn+ZhTj8Px+
rtKRCAPWIwoqE0HHgp38fq5aH7xFzoUF1lxEtJzGv7L9s5eR7Y8jXdxlrP+YKTMnNoX+3sz8sP3L
XV+5NmmC+8pfZkwz0VYWCTtLqm3hr1K9vEQV070V6kV3V1phQVcc1jwKutHi6vdz51iURZSCdMm1
24xkYrT67uM0IlyoqqL/FEUREZ918eBOPqHejHunyX1IGG+oGgpCGZuE8RS4rNpwvjg+i0YzdB7d
KkoxnUkyLnm+zF7doCbYWkMGP4U8llD0BvqJ1uSwNbodyXjPZKQOxGI7N7GkY5cDQoVQx49cZeT5
pOYKTeg1ohuwJfpDmITPISIzzP03ptU9lGp+Yd96L6QnwB/iFBKEXO3xprtEuyqmfJ4ZmApfWyZA
64Rhc02qLxpOrqoNLdbBjbzbDFM2mhPIa42hCI71zI+iLY6xUROD7hun0VVEgxrzDU2q0UYkFGdO
cTKE+NT6dFX9wuUamX9+TNtBBH6FWy5ODWffj5RWmZWHm8HTIqIr+vaIwRpRy3uWcENcWilyoEIc
If5ooTxRj3GDmwx1HtL+wTsq6VOJU/95Amcq6dpyZeHaDiY/fOia+IlpEPPn4bXVSexlyIcZZAgq
TR67trxJNW09G9Wj31efDYZRHeiH1kOoWvdY0nXrvpi902CGN/msRQGy8ds2mS6ZXwSYFY7zUOzC
YT4UvrttNNxhKJizCDtZZgz7Xsc20ONvk6m4VXH2TAf87DO3N0Kcd6q5dsf+1dSbRx1Ai2qja6r+
IC6KnTP6FKFcVEVdPTlzemrG+WzL7JJNRJ0S29qznqsOdl+dsyY8GbHFXZKgqglvGcXeD8K9nYxx
A1Fpa2Ml6LX6tpiLx2rG4DsXGw0dXYKSQxTaLvYL8ND9Lp+rc5RQS6TzzuyaI2XRRshsS6j6ndEB
D4wnMyViPI75/Ct+i7I/OI4WbQsxPYVyvArZu7KjCwjFiCj9iRj29Aeq8xdkNMGo8gu5zzmTYfcL
A8YT6YRf0yL7mGPHcHWF3hn9jEN8q2mldv95nCXr1IgUiieog58bAks0MO4YFL3yGh9T7NFb91HQ
GUzGezMyjwoH6Q4IFaOxIcriberM3H1Tc9Jy7dDbuX6dyzTEX8rQ/ZzUZo8btKaHZtA6T58wSWvB
pLxxX4uefOfKuu4UwI4xIyb3h9L08tvR8yPSm1PvhwNpWSq9s1qwarHVYqq5FII/HEiMAP1qHCj0
aGmGKAniBpqrHxD/ywK1Dyzsqf/+DX+uLH//hqjtOKepK0mp/fkbNjVGU+lN6d7S+2AuPSqieiXb
8jI18X9C5t/6j4X1+c/9x0qVr1Xx5e1vbkpe933zaX7gClrki3/Ikn+/KRE90kf8E2kesTA/BB5p
NpI/3ZRLc7I0Naws6fuZFP7STbncuT98MEGRsA8VJkhhVDyorv0/6WQGIDzO8uncj5J4HTOKnwyj
tAJWuVSSuUIDUOc+7fOSxyG76FtWjajoPfiXibGEK3T5VpkVqLUpu6pTtDR6wrind8IL42UQ45gJ
ogKVYEF6hhuTJ45gS8fDrRM6Rub1ykbnsLIH7RqY6Je+WKQ1RI2SXtS0a7MhMAOA3cOgDGpfmZ7N
IS2jXaF3ikGTNW0ANDPdt1SJv9knj8L380cjgwvZJH4dDNCa03VNNka4wkwR7qQ9ti8Am7QzsdQM
7h3duyYRT/ILmWDuMvLN5EDCkGNWV41W5MzJFOQ867UW0zO0kJit3xQTqD0ybjFyTj+Pgzmq7Y2n
Q7bsWqF24F+0bdwyBEmi/kXCGF1l4UAskJ21hwjf9OKRqa+0koHWhMYb8Ds7T0ta5THU/S4Qof6o
Dw3OEyP0tv6oXc1OyjzL6eF01eQr6YbaNNw4FPr1OVL0T03rx5uBfL39PHZf6jTFX81Z7rJ8idrq
abZNZBi9w0K7GJnSZcXZnnPQ0ak7Y4oXJDPhT2QGAsZJsoRppfhkmMYNfQ+4zZbFjH8zFsWFhgxR
To8wsGiHNvA0PCxZ55yHPHaqPU5NEHOt6+ynDHdi2TYa06TuUmQNIbCN72+9MQk34FzOkZE88+Pe
ZqL+iPsEI12fItzs8Xe0ydWcGXvRJihJte6+rtQnWaNq8qbXymBjbBcshPr0TeXNp9J3UYh4LOKT
WO6mvHuLmYUGJMLcMxS/WLN0SSCYEOQ2DdpE0YP2zr+JxCVve0LYUnoaQhLmPEJCfBkjaHCT/zj1
ttoMjgdfnxvXw6eA0LYR6xwt2C6Km2vWPOBNKz6l5NJ46zaRu9Eb3XWnQcfrQ5+tjsxwCvUVlRvO
UgqnfZcRgxLiFF3FRX6vlPnRyywHBCEUtmgRqDEUXs9m4wTGkL5wEw2LBnRcTXZzU7QJJYB+15tl
vPbSVAWeBx0c888cuHFtrsNJy7eybt8Ms9S3LmHu0STeIof8iFGI+7iXuIqEOPahZ2+7dsqwpZOt
WjNq8zWPQaBHcuDkakEyWt+6Ydb31MKB12piWwHy4WnOr+oRi81QvlBaE76j6ksZJ99md2gPzVTj
F1JgBVHUkLnxoBHFtXqP62kzrcdeboiVp9FsC9k4q1Gvb9IIq5Cn2gKWphdfMam76TrKcX8uzyxE
CeLWImcPz+ebhlBq3cms2JY69tByqJ9JO/xSz6C9x74+xXELVlhvgn6wirVfACFKUGcAfP89hvu/
PCrzXxvC89trlr+VX1QT/eWiQ5fzx0Wnf3DAA5oYHrHuoLpE/fP9ojM+YDUHlGMRCri0it/7wcU6
6QA1pt/zlhgWvtr3fhDrJLWS/j3f6heaQWPB7fx8xTmGxQoMh4GN7Qvj0M+l0OiHnpGnqb5vZPsQ
2S6ClxFiQp7XddAODL5HFR5rknbPPvHUQTNYsd6tBok05KAZQ9TfI5p0jF2/UNjadyBbHXcGewJF
oKkQlzQehqAcoeKrrvK6dRK5dwB0FOPnvt3YCwwO5k6/abPau8SWh3+tndC/AVPleUVA5MnFPn2n
d1IdvaG4zlKT8Zs9Xumyv+In5CSdc3rUUJe7wjUAbfXMCBs/ukvS4WPnEblnz1Yc1LlEsBnXJ7x+
Y+BUyZfYFew/Ep9F06S5m6Ian99T8AYb74GyMHbaTmismKUtkO/pNW3GBOxVNdAuKBF4ST2s3Fha
nI71zgz7cQ3cpNrYNj592+U7ZuouGmhPom6eQPuxAI/KMQRroc0ReoO52shpqB5FX8rTUFFUlHU1
nXKU/BjEB3OdeovFCJmOKzouZLj9a9Yt5V7DbyFqwOdJ3DlbLDw0fJ7OHWizHKwNtlVGD+HFahtw
AW3yqmegLheoWXUlC/rypGiz5DL4qBz/mwz9Xu7y4Pxbudtkf1fr8qLvtS7ACVZL1Ks+k6YlzPPH
I4DVMRAI97cnfRnIfD8F8PTxrOO8AWPxbpT+8RRw0A06WIOQAvL1fs1B/U5v/nEqtCgJkfTCeNY9
ympjadJ+aMJKpCApCzxnX5oVdnxrfnNL01sPidasQOK41iq2kvIqEZlmXCldmMlFr5JuFbtjstES
29okMWllhtuQgbEIcLMmtS9s4eKNppI4kBa7W7ON7+p01ncix6iNUkuPN6JfjDsD11Smd+5N30Kt
WUkIK5t+cCRLr+hrS7mGUJW03zxOxGthVGOM6gW9kYjIl2R1sC4n65F6Et3vYE67tg0fNQ5c8BPA
eWs5nxrXvRHZ/CXUqoKSCH+vmpIrstWeioyHrLeteDWr7B51X7lOnQVIVNj7EnLEsSwm/rP1osNI
Wg3h0DKud7/4aB0TlqJtUbzZzDpgW/gtAmKJVbqvXnTVK6i+ZrZGGcMNTnnikZJNdGUzPjtRcYXp
boYjlDyZ9YJQSBTJPelg7eAnFyvlyuM8M9EV08KuN3bELVVZWFIguSVsXTc8gizz1uREMYEoGMoD
08yu5jG/ZRSnrvoxJpwgMsu10ZjPpekXF8PXB3UMI6uzAqVaUV5rTTp/S3WMMyW5Uu4iF+89l7EZ
ys6UoJKVxbuycqu0wbECZd6s7GHta9g6s/bExJIVtXSuSZ2+L+cY3+WEzC3zcTy7FW7lPM9PTARP
jkZRamDPxJxu7OdM3lk2mdM+M6wiY6aUIt0nTvYunfG4uKX34DjqWDOh0Gu2uF2TfsPZ6GxnmiwG
E+bRMgtMT0Sc7qRZbOhigoo1+Fa4/daI5bROTFFuhdHdqLH+7OhFtCn9dhe3zVPKPRu8P+X/7+ue
91b3n4+7bdW0Uxf/peZ5f9n3A09Hu+xAs0e3AwnqpwOPcghg75IVx7H3U9XjfjBdGGvs/IUnFq7n
j+cdvfgyHsIJ41JE/RJ7h0nAn+qehTNKuBK9OqJ/6KI/H3dV37uRTKS5L/6XvfNYjhvpuu273Dk6
4M3gTgooX/SkRHKCoEgK3iVMAnj6f4EttuynCM0VPVJTRUmsQuYxe6+djHJeW0pio/4yB1xeojHZ
m1eDvevTUCVmLlLL8SMWAsWXwuFpqLLMcvZaMeT4B0f2VPuC2fG55hnzRi+BWdL0ka2WfMSBc8H3
P8vCId8pvbcNNaQeNullPnYbBK5FbvkCpSaMiXo4TMlskaBcy00W17nfu3DDSxv93iBFdtEh541d
VfOHKuGPDVGqvIG39MSDXk2IaDd36bFW06uebX2AWpA8TyXxHQWBdaGPF5aJTprfiO7OyCuAulmL
nbqrXmw37NZm7KKQc41g1HgYKf32bVplx7/Py7+LIyr3//28+E/5i3zN858fGIfXvT8wVAjc8f/d
9Esz8LVJcDUVLiEUW1ZEPDPfVggajQWFBeWB6iyQ22/6BKJ5MKaxUNBx7/Iw/Umr8AsLMGE+6vIH
GcxpoCd+/8hEyHbtYp5YT7iwb4usehhoYFai059EV7yoTJpWecWUS9YJy0eMl6uGcFNw+ZKHSt3V
c7s38b35GnIXA2mtqcfn5pLDEhPI0kchO450S/6Ww7LaG+rT8BbiQgKrPa9rKyGRlpDRhYqH9kfW
JOMVaLXhaGdbblzmarW8Nji4Amm7YtV20wcvdT4oDGd6oV62TbKVY//ZBRIzORaMkjxp/bDub1II
YjCQJpCEo3OTuGoN6krfmcJkDF1O1/TVxqaMvdPc8Qe38HJXrTtccJVd1U75YDspI6oMAU5N57My
Kj3+bGCw2yjN0Dkba9LLLbxP2z4zo5CsjClNt1Bprmj8tFW+uH0V7DnBFOWEOI7TjeJVJzcPL5M2
NQNI9uMqARCD8rSkhPDLvGoPhpvtEXyjNV6qlYmyZXYWOsBSyVhDcQ9XmIhyl9pjqXYUU/vUUP5U
lEFyqYcQpmlrQYlktY69ojLqV/Vb6UQNlSzFlE1VVSzlVf5WaWVL0WUt5ZdYCrHO8p77pTSbIAuj
xh5nI7CW+s1eKjkIqmBT6qK8VOspOWdliN23Nan7KACtAhD3kOq3JDndTZgilhGbfcSoqwSRK1Tw
VEO0/nvm/Hvm0Cf87swpfi2r5VVfThwH4C6Nh8pUwFlWzovM58uJ49gQfDVEQSqpXj8yB5hlMAwH
LAD26c3c+j6YoFtxwRSAIfF4NX3Lnxw4hNT8cEcjQKIQgKuGSFczzB8zv3otL4cJrh3aOUc76gMq
ShbkACGJ8/yACvW8yN3bJDUizJXxh6hBfSGZ9GFXUZ4Tp7VPnWPfuxQySFzQes6999m1ZLnC51ME
eSk+Wnb9AOP3TB0Z3kLdb7BQzHd23d3mIq99N0F7gcZeDAjgpu4qKsMzw8Aeh16WL46XGsg8tR0/
NJTsZYa1PborrPTjkFc3qlKsTLV5aOFjmq15bLIK+emCMhqvPQ+4B/9mzoLuABLkgCE3Q8NIwh6q
/fO8VJ/txN5j9gyQdWDql5bf42bh0JuCxrGf1RJ4JsuJFbTTVdwufn5lumftf4xJxihS6zQLsRWg
YN2c75yUT0Uv9gV6X1uLz/pO+GPTB05EnLde+YNXrDMrvJsHc29o41XY0r7o9qqO8GyRbNajEYpZ
i7ex2DSjFmQzHVIm/ZZWZGJx6VUsfNklSNLD3DxFGnVbKsl2hnJldU+LO0Rir2iim0aPgpkfsqJT
r9dQBFhK6rwxXWqva1zsg71vGHHgMIKhch86Jw9/okuKQqZgQE2uVDxJCuKo0rF8iBiMUXRiSfTV
BBzA1DV0yHct89GeMPCu2tveJ00n26O6gX4w6E9lzdZBXgzDc4hRMicCyENMK5waQUKNtFE9hbG1
nuVjEw5XZot2V2Why4wnvptiQg6kN/Zk6MQoI1v1ImkGaAAxHWFaGEHpFvmFZ05CPYyJwo3We/hs
fFLRYnVNkqycIDJQh524n9qPAxEFa2E7A+6t8gJJ767W24A5xDpm5OXO9kXkPIFKoLd294a4tNLz
GuCfY2b73k12UhCDEuLFiMhK4T1zgJ+tShRgOZ5q2RjrxXFXz+Vr50ysD97U5IGJKcqxLidX8iPj
yqkMYofrTYNlg97uhg3YeqwkVuRHWXLleErLY6IRyMaOFGBHRpTxrKyM1trFqRpEdb4ulHpbR3ha
mm5TwrAG1rEfVC1w+tb3wvF8DPNDNed+1nwuseymtn0ouvNwZORGv9qVyTE3b6uqXkWNvskUPOK0
ze5s8D/Gbg2TeDuPxo5QaXIZICZO2F4jAomaab52aTi3DS3plJRrjz1cxKe8xBJSpWMwdw20Q32j
EwnEn+kwzXfD6FZHWEU4EQtyXX9mCHYem+0Zwum1mswXJQ7v3p0x0tLCR8leeC3eL3dj4YhmE4eD
TQ8MCxjQqO5LWI51Q2xVH617o/ncuPUJctrO0Cs2AgUfRZX8Ni1OjmWZrPUyOqtKCgRpn3PSDWyu
nJs0EUEyzazWvGhPdilkIO0UQUE0rWRthPPA8i0hMcO6KaV2Ggzsw8SUBnpmMlLIP6bqtIPODB9O
HPWO7TV+yVWkou7rsRv12JqieV+nykGQy6MMPCQGVErZBbad8x6UayNCYgw2CP8xyEuJa0dzHpyi
PZFjT4hPdt4Z1pna0O8M3s4CWx50fX4xy+hSGcsXupYjLv1sZbU1yCGPhMVWD9TYvQNc8RS683Ac
c21G79bUa0Td2XoG1EhYh8GTuhA6hVf4nOseELnIo/6YH2WXXCLZ+TyNXbEdC6P+4OZRvmsEpi4j
jGs/NYuGd9zVdyUkj6tZjc+mlC5LG1NoJ6EQBDILIe7+lg5L6cDl/LvS4bqSTz8bct5e9N6rqP9o
sPtViOe4cZYm5r1TIZTH0eBbLNc/5hu+8j7KpNiwoY99IUHytW8bFUuF6aj+x9X9k7pB037aaTCH
MCzc1A7Fg2kaS+//zShzyOrBkk2v7rjAQ/wGlnReU3ahpHJMYTCrHnCEkCWHQOTqC1DfflcWH52s
MY6O0gEjAzW4yp2crMZyeBy1Md+KvIQQ2GitepjzibR5TdbrHrXQpu9wqSK1UzG7zeS4m/WzIqvG
NwS+BDSe3Q5b3FER/ZU+AsWNcvtWqImxb0RfYbRRoTtY3pMUi75pcEkDU/VPsz54KP2nycIiOe5K
Q6LzLHpvbemY6vAipWAWugwTsPOMZzRm56kn25ZpJALGT3nUWzivC6g4CRQKXWBaHtX8SY/SLVGt
50j/zrj+iBQpssiXHdp/0jzNjW6iDWCpcVtr8oy/hmQn1FyoLFiT0b6xR1y2THNPlSpusczdjYtt
Aj0zoLY7ZwKD4E63eS14EZK7rmq7lWD6CiWEKTLoXRftEjqyOSVibGZ74ybTNaqFq8Kad8rcHfLJ
PaqTx8rYJnM+1NoLvZcfkOAeNLP5bA6sOs2izBtfqcSYcZxb6MGN3CPuFFnYvRPy15uHokTE66kb
vYnfIAkjDkHXia4JA+yav43F266D2dzvTodTgrQn/8X5sLzs6/mwDP1gAb4tLb4fZVisQRj8WV/2
Ft+eEJZNYg9kbVd9Ix58e0IgWIU6ZtAU/5u98AejjJ8ohYQJA0nAXaB5TE44rb4/IMKuV0UzV/T4
pXJbJtm4KrV4nRDQsaqU9C5DEU+kOA78EZaoXmYBve+VABMfNeFJY4BWquoHNxpPNR/kNrUeCeS+
9dhNDrO+xqTz1Lb1h6jKglBJLsZaPCXkqPbLcAM2vo9tidSp4saO6icC97ZVjMU+S6KTQiZ5JeVV
JuzXuqAADa3VMKCn8ECdZAOyGtQioYvwYK5mjNMA7HWb/qDIlWPnnqV12N4h3EUy2Drq+DCOyYC2
xWlFuA61FJTg7BTGc6tjcl1xgOvliqNN8daRVbi1H3fysYyc9qwTiDSVPr0TA2YxJzT8omH9OCtA
7p6MOcuPZTFnchVFWnupqrV5HEc1PReF/kAh4kaB2T5VwBqVNVTFlJivPGeqMhsnJCkOYWGGk1l+
k4j8mHoDRQAo3UPRGKb8u4v8sotkN/e7xp9Ah1/OGnnZe+fv/cMtsYTWcU1+83QuwT14exjCAZv6
YrR9v7/fJgIOTBFkmqgFFt7V176fu4ErzkFIrL1pFf7g6dR+Qg1aqgpj2kLFxziTqef3T2cepm3b
gWzaxSBGs6veId7kvCztHol1RxdW+MrQ8PB2JnvMj9McAj9Xi5m5IlQEpGp/a8C38ZH324120Itf
g2u+rrQd3AxIaDU+R7r2JZXtfXwELpwDFrv2Fz4Ns+KvnyMdxQn77LePytte6P1ztJSIb9nCXyLg
/mh+tFByf5C2LHhxEwMbikksa0uZ+E0ZqIup6oiyliArcWIN5AlscrVzwcWY9cYuM7T70iz2o8aq
U0IiRI2iuLaFTj0/n4gCZmE5P3IGHlws07bhgQNXxwbVX9+e6+4S3S7G3aiH1X0i0uhgErnC4NMz
rxGZf04KyCKikX7n6XPQuMjutewYDvU+TiyxVa1UbiIL/GLErtTMFeRbnfVpiGfCTxDyWWLtJB+R
B73Mo+tXC0hsOguH6QlK/05jYOvm+kFvZ98qUijW2UYZmbZE7oPrNpY/sFtvemsNZj+oUrDkqKln
eQxHfbpK+2w+6NA7ASRUubGO+x4DQSbDR5UKz1qrnV6fCSXuPyhc78ZKH53nNmto2e1OScVWaSUy
wW5o/K7Hyy1l2q16/VOFnlVztcd+KNtANYxXLPEFJa3GL40nKDYuMy/2YNPfDey/RdhCWP3fh/yF
eCqjV85zyGjdtH/5///v66vez3jICMCgDbou4PiL5OS/Lo1jnrAqYILsZ36a7qJSY4hrADRYUIPf
LWCRqTGjMNi/4mJiHPsHp/zP2yQEcbR8HBHWAopWl+HvN0/nEInCVcNa7kqBkIvYkiHqL+t0YCTC
+sUqCBsdSF/urTI8t1Ilii+VmkA1L7GeO+4ga9MQt6ZZtT9WMSb+DADDRTM0n0hPHV7nmJSf1FU3
wjFvvDkWW20A2cwKwjvMqNauhtpdCFUnHfczeUv5nYnJgb0rk6K/eZ9fqpDffkD9p+5Jfnr66ROK
/um/KsRV/wFNzIeUff93ZQg0ZBp4Vg+M85dP2reKKO4IffEM2PQDb2C0r2UIkknWo9QtNP2UDn+G
PvvJfkyToOLhsxwg2zwo3g9lSN85Vc/WT+dAbs1gMtt4M7TUq6aVqzClYnMdWslxTmuStGKk6nVs
nxchOqm59BrgUA7wL9c5aFWiBkkazeuOacAJqEG9mgSEV81KwiPhY64PNuFDJ5pDE0JLqM28CRw9
rddt5doXvcDR1MPcXRFH4OI2LSHtwuN/qZue3HSdW6pRnyssuaumkc41LMbPI+E3fh9jKqi59Eiw
T+cNe4tubZfVsdM7hhMJBrO+pd/PgU6vykqr9ySIk5uTEHMVWo08Fm2P6FJCL4gHcZMN+byZ54lA
DaWN1rEHcikN3aCWzB814OarUsUcZucd/+LSIfmzztCfjxk/jmUvrOjpC3uDa8eCmKRLWGEXdtZ7
2kmzSpkEvexQdPuykIjU/xZw/z6A7m+xOn781P2yglte9s0VwaP0br/5DgFAJ7AkdCJONhxky0u5
/17B8Qg6XB/c/p73xqP97hGkQ8fRZetoCOkH/uSOWCrSHyu4ZZTHs4fc2TR/zEHk2sj6GobIjiym
eQD2rRkDBQi6V0UFagnEDW6msUyBizuMa3NgLQ7K3ALpF8++MhXPc6l9lC0I1SxN9+mUv7gVz0g8
f3KG+KbQuvPZiAxWz+VeM4ybuET1b7RdFXAlUcxp+YtVKtGD0yuOn5VxuMoq78KQde3PHsx/VINP
mmA1M+RFt0r76L5SYsZbRZHu4qRTtgOILqLu6MhnNnP3fNcJSwuoq9iSSpAWQ7GF0IOqsA732eLm
nLA1+SaHTQD0pCLlxbJOeYaWWCQZmAFTFkHqcRiMmA2DFJgL9DdrYBVUmkfuORsTkKUEYhpZxkS4
cCbsGQnbgRghRnFXpE6KpwZd0Qpej0o+Cj7lrW5U6B8QFta3ZLxEJ+vtKhyXWxG7kV9zTc6zw45g
uTcjj5NoyUwdRveByea9VvdEDw7hp4TMV+dTb4ncWuudQ90sZydPDzrgr7800S/1m/bbHIGzp+fq
V4O3b3IEjH80JDo6dgJmaQznqd/eR/MGEQOuZtBh/eJSBTIKLxSZEJpi3vWvT7T5Dz0e3R2TMtb+
i9vuD6o+fbm5v3+k0fxxenguMiaXg4Jj5duyz9Fq8u66Rtm1U1+IK00qQr+MO1hUoC3ZvkUZCWt9
qN9XLmE0uZwQhcbls5XH4EBN+Rza01UcUipa85ysszi9LHKGYYrOPT1Uke/F1q1rhjLArXfoHRmv
9b49YFWrsSCJE4keXHcpu6fCy01/ttUbk/kBqbxTx3bQeTV0NlRTpfGxjW6HZhjPawxdwcBmbzWl
9cGZ8MHZOgYH0iWDCAeyj74GF5QePhH6dGqj6PMonX3Vzdzn/WscEVTSg9ZjzlWyDC2J4fNsqNhD
g5q2MvDtqA5Xc5j0ytYhzVoOxg1XKXN7E87DODk7VZ8/YYvjxYxAyB+FPBqnH0lAemoS7X527CeL
wBQ/d2MCQTRVrIoiOpCXfQb4aK+O0SO36qMHe8Mn2g+QSRveWHnBPrnQbJwPKTALfVRWUiMRQRgp
294OEXOq5PdCzVKQj9PnMo7adTprryknCN4z1QzUXJw1dpivQ7EgRVrs7TWl0bpNoxcIguiK+oyF
uzbfRwh9gi5uLvhgoA6AkZV9zCM3JAAvlNdpXg2E2pV3sQYdLWou+ylCB6TieJoVYaxMQ9ib1Obb
22M/sccu2rXbIFKK5/HV7pZd9ZDe0Iant0nCpkOqnXYwGY7CR4FkWRZetO2amM0GQPCVNcabyht2
wKs+hQaGTLfFkRKeMAMDUMZhDyqxWqm5dylj4wQxMPWT0NuqenMLA+R52UAghgZGKSewjjjr2IbO
961RYXrL1aB1lJdSdEHoDs9x4V5VtpqsrVj/FBks3eOhwM3teTeN0V3OwJ7I2EL1XpiYj12vW41F
evDmWQeQVT849iJU103+fUtLLz0W454RPhlZcpEb2kM3svV3w3xiYT3elioB8jhtAEtN+mMEoyGo
GlH72BAVP9Oh0OqxrLeaTVaDqlHnTWOKTW/aO428qprwxdGpOuvEXs2qTPxkYgukQHRqWLukVMF/
a7IvNdlvF6t+/Cqq7PXnvp2C6b+iDB70l7jSb+sxFz4IvjGCA7yltXmTXX2tx3T2GUvAHscznTRn
7vtEjdMbbAg9EZsYZFnGn0lAl1Lxx9OboZ4NWhqxmMUw9fvTe+gE8B3Y/Ptk8iY0BYVVbSXoN2RC
R1J+T3zknqa0CbFLaeahFFhXq15sGwNWvuYCo8mVBNrHjHbZYnIVRNF4WSf6Niy1ne2QqBJqqCxM
MESr1Mx06KZkN3vFeW8p17Up+IhX3aMUmBvInZ79MMzdwPT6eKNSSgHzRZfV5s3tAGFko6UDCCUP
cfVYF+xyZOixSsShLMR0mMrWoifqKr9prQMwhMRvNHHj5QgS6lRFLBaNbUAWzKluLR/hJcS5OkPc
WT5Jt9mGynzWOmnkl23oj7of9bp2SJfjp0tEdhur+Q2X3Igbpn+1VFn4uZMExjTX68SbJ9ZCRHLE
vWquu6lOdsNy4tUcfQlHYGogoqSw3pakVPkOac1ccGhqG/ek9eS2GhCrfX3qHpuxQkEuu9GfYrjw
ljLGSxzpCwadM26UCF5LmRG4OewivbqGMIVcScdeHifzDHmuvgh7L4XbVvRrVwiM4ir77oKfqj7O
ql+b6lVasD6qlpIzy3OfkBT1aM6EV9mK5Hh30m3k5lOQWdVF2XFRsC0WfmG1d3IYp6DiU4II4FjD
s6KiRYnSwGDlB+exUnPPMYEfJ6+RKxfozCYz+bm3iHfsur1DFNj5TpS/NkhH2wzFfFZztmYmrKZo
8j6EQ3WaCMy11Ti5a/P+UanT9sSDg+KUJf2gYRnOiMBbNSOLrilXL8ZsIKAZjjhGq41bd+NKLyt2
UMp8IYGa+MseM8CEmPmTTiKZPuuvRSu4yzw4kQjvynXSpNeNLOyrJOaMjGip/F6PXipNbQ+Vl7lr
CpRsVWPr1lU3vawtgBarMU688YM3K36veRdyKO+LXA55/Pcw/XKY6r8bgfKs/0qmQqTyf0cpKlaD
o5KSVrMWj8dS175vKGyqYYcsZ53lwA90fV61aOldxtSmiefkm/OUVC0CRjhTv2S7/FF/+3M1TBAL
/1GPu3hbMPP9UA1rE3F2rdkVRPTCPSsX6VzqoiXzUhgCxUSupStl4tJszdOxLmxinkvk1Z1tWQdK
JIARpesGCZhy33RSnOSNrQFo02d/oj5b6rq7scoeZJ8/RDODpzHijJ1mkjUF0cw6JW/3upB2UkcD
kc5ZO4qG8y8OzMq+rTQLus10som9Y1UgmEANm64Kqy3lZrBs3UDGBLSaD9HQ7tLCO3pF4xc1dU0s
KljNYXr0SAlLTHGrJONjrTgPfVF+SqbuqVHDW1cuMQGDp61k6z63DeFNyoy8JrNR3YYyXaP4TTaV
Yze3blNfarGEeNpcWPAYkmamMpwQyYSkUONRQw1ZWiblJmaZqP001fWtnGJ07UzZcCLOt00xP3lS
+ViUEaRXM4IKfU+E6caJHrt0YXpYFDlVkV95eryZMB5c6Hn62bWjndNDqUgc9zFq2aJAwHfUYu+E
rW8myprfue9sDYWMuE4IGw3J+QwUz926/NDiwXqe0b9RCi/F+4jW11hHcUumNrLFlASruL6L2v6x
yE4S3j1pXT66gDZ/8iZvs6hUrbEBuS1X6ULv8Xatqp8X+od0unIGolWQMDXV9aQ3x1YeUuVKcezA
nPqdjQEZRdzCBtw00akUZKvC8ZhnaBLh2QTVesygOskL0hWBeM2BhvcB6aS/eDKztFnPxLGJ7KY1
4a+irhxCQNvR9MBlBYVcghm0JtltjDw5N51SPVP1TqzUrHhANJStQPmTrKWnRGsRc2Jn+o3m4puI
S3EvYq+Gj6EiYV3CVlLS1OKoXrWxd10BKF1VduSsEyM3g0RYwxb4A3hTbYEKQyT7QDrK59Z09paF
vNGMSARSM7rBuZXlmrniJ7dOuyAvyhdCyYkPqnLuewTSVxApGFRWkxaQ2GIExRgrf5dQX05gCrz/
vYTy86eJs/b7FRRApf/OX0pZfqn/G2f1QzXLZPFLTukiH/xayuL+W5bJRBr+W69+V8oynXCIpf7i
J/yDQQSn/8+lLLHVVMyWjk1RtRmUfDuIID+i1RThKjs7cW7TsKwf69AoddIMgC1Cl8TL2svAbgDm
dum61LV7tkhDSyAv4j5c/Bujj1d9XPhikDsjNg4h+l8r6i9CtVxXICEzO/MbAGFFbq7UBDRw6Pnq
aB4TAYHHGQ9pFn9Iy4JVcnJhaLEfpuF6dJUrY2nUWrKsYC/DR2nHe+CWrK7kWZ6aBN7xhAkyUFhw
Acu7AhtEus9wsK3pTGbKtivjoKMFREl3xG5+WA5iYbcbZjFHBIJA+8xxLccwSNVXb+kelSm8EM60
r0lW4Cxamc6us0Vg9JLjUA88LgPFts5xA/lTS0ogDie7uE2l6XttuWldgg849eMoC+qlWYUxgONo
0Il0FmckSp23UrtTrWnNxNbnPH+y8/lcDPoupfX1RgaJXaqCLH4R9MQ2sLm8zHxrRvOkuRco5v2p
gKYz9sdMNBuDBt2unQ20zFVTDIfSiHbMeiLEke6V6FBLutbRnaKA1U0waNomnhcgJ6gZ6kdiuU51
8TJnFr/1qTGVm5CkaiLFT44ZrVhSpoRficMYof5n/FLVyWmcaEZS9VxxGUyxxdAo6SU8jHQZCeSX
xEHddX12MCRRSlW5t8bKl5STVpmfy2w8ZorBKty6nqt4z5xl1UTCTwbj6KatrzB8YASwrrslqybB
XEHU4NLsd9Emy7U7oHyBWl3RWH1wuQqVBG+IsXiyHXdjWkOQZLxdXbe34vng8mlLO22Lsx4erReT
FWLke45Yn9SVG2Dd+4o2pZ3hVpTRcWpJL4C4p+B6qNR62/XGJvQE2Sa5n846nPezQtq+N9zNI4YM
2h/kAyvQIMemW6DYhZ+2KfR4EEUub3qXPYG/WCspKNS22WeeONiyvtEqEfTjVK4a2zjgCjkn9efe
ztGxclovb1eBIrSTAy6Xm5bBU1pH69zuVk49B6J1iDzMcIJflZb1WlqIuwsX4ef8MpZ4KyTZGIRQ
YvRn4xTVjzqz+sJxrpHIEndS340hsdiNZa8ypbwF83o1KdkNjjW8e8nnCet/iKDCn+zyGgjeXdhx
e+mJ3OsVIge++RnRnohj8/RotjmPO11r8zkbx41RSl81L4y03BAxtqdBXplu4zvqtI2tmtRTcw13
mwwil5vH6zZ1RvZZmdynWXeJ4upad+ZdRbc7DBOaFE4BzTmKsAniDFRkjpG//hhqyTaym2OFMH+C
UThiDulqUI8e9QHP/24oPoWAgjoYY7BPfDU5qpoRDIibu6UP9eJt6dS3ai4vogkkmI13H09GRXqZ
vnwiy5mAuPxSGp3v8knUh/LYky6vLt1Q4mwiJTrFenIc6OnTeL5H9Gt3vhVOODA7PbL2DmsJHdOM
XWrrDtCt+reXebtJEbv+7ib9yLa8j55+ukzfXvauqdWI/ubO9OAEvbnyaBbeR/saYb+c4ItcbvEA
L3yh9xt1aYEIAmZljhoesQciwPfhkP0Pcg7UuB6EO6KH1T+j5Vk/D4dMGx0g9BAiwJes4u9vVFtx
HRB1IfHAUQJkQpki3fI1pXiZGMEKuzw3u/hgd23KVCOztLW+mGRlCwobbFq3Bk/zbELbLyOtu7Vl
M9zPEy74rtdNP9ULTFWVra2Mwjw5OFaMpOmJJ5QHyYOjwcY2AM3NbnrhSOMyLCesQafYehmq4mwS
GrMQuY2r+K4Yu9fREh8I7+wePK3kpLxxJ0pQHiAHjewmnrLP4Wyd5d3wYs8NmtnQyPYzYjeYYsqj
UymvUydOtk5pXE0LoVoe8Tv7szMsBKEpA8eRHsZuhMwp3DtRsHxrUqK2VVJfldVs6dFWSp2KNLda
sj2kZgWG0LZdw+1PgAAW5YOZ5IdOhWPtwVWq9YcRoLOiy6DNxXrOMAW3IxX//CAcdS0Fp/iCvejg
6Hc+a6Fr0xbLGgSsh8P3GewHptL3jSiJ25G4l6hcKn2VkYMp+vspsq61eL5oe3XbYYcz24dxMLd1
luwixXtMDXsvDLFpR7RtRQaOAOvezMw8QlIHAupjSeBIVwuf4MTtW2ruRGhk+OjEC6uNN6hh9V/0
l4WOPU5VtiOMczaf113bgx8ajgagYEUlMzgB5T6KjaIMNxbBlvkEtmMyA3aMSJLvGqU7xlNHaCEE
7Waeg6l1V540zkOlPDiZ3FYEsq9mSdviQp7Rau1xUvjOJR3g28Uq3DPbyLYEg1B+4fKrkBwbkplM
Kz+loAdzvFzsvu6MpNulqAPxQ5FRvNR2ZpDjWnQTZdcXj7WB2GEJTywnHas7eN2QiGGHqGGVyOGe
6OGaCGJVIdXYUYRfEk5sE1LcElaMVXSrE16chNw8+BUrUA9OWGyG6cxb7OfT5376mBN/bCw/XeKQ
Q/JKEgqTqOsDM2w3k6Vuy0xDIhWtNeKUa2KVBfHKA02PiOoPVe7ucuKXLdlz9ZO0NzhXuePA1dK3
OXHNGTAYSXwzvBofmO66tnvsJOWK/JBtTNyzRuyzJP5ZSciB7tzo3MyNflUsEdFzk4932ltuNDyN
dU9JacmPBQVc34DHcSzemCKYiZ4WHfbMitlFu6RSD0s+9dux+Be44tJ//K7Teh1e86fy5acbAkbp
13ZrIUhoKCbeWyu+9PWGQLKBrJps4cU/8b2cgwhHRH8Geg5wEVwD/90QFoDWJSkYACJfXuZnf9Bz
WT+3XKAouMLYQzgYwRYH2LctlwliJIavre+MVDOuuQlwL+ek/m0Ly2US0cXFU5Io+pqDUbu22hS4
90SIJDnA04cO3OqNXsVmvu6bKPwsIlO6q9qeFC0gVtc7xUCbLkJGZsdqMTFgw4Uq1SGedZuJRD6v
WZmxdZ00cIc6q7s3y+iS2yYNoJ6+uOCC7EIrN6NEMQFsc4PaKyKIGyyDlq9HEvK25sIdcgAQDVXm
rKqFSYSR6rNFCxiU3sCRr8oxGLI2UpnmuTWjLTMsrQ+t1ityxb89Kz4JOSBz+lsy/Vsy6b/VN509
B9UvfQ5MdL99IhZWMKYi1XgbJ3zzROj/APVlCuGQDwYfe1G6vtdMTHkt/u9Sw/zLPnivmBYoo8Ns
go8v0velzvqD50GzGHT8uE6jAkOuwd/ZXACQ3z8Q01yqsy4cZ5eU8eT6Ipm4IDSZE0xEsbCPPRcG
0cSQdTByElHHDpytla2bRtXXpFbVa+zBph+3ZX6HjJvmsnIP7N/9QjREW7YZy56yQOYjqvkCV8fn
TqUgiMI68NTxnAQ7Lmgl31eet1OEc4Grp7owYQEbl8obJkzRUEetUj0mWEmw+rpUgYk5C1UszQsI
L146nKCvX9W5np2YFCcr0SycYcIofI9sRuniQU4WYlm9sMtA6CsDiDj1DWwGVFZE6q3Q1HOm3cZW
tUdzZdSsflgm3WsLHc0GkybApZEVdjCdXH4CsXa0lozGVJ+uMW72fjGHbH2UKph156GpICHoapkG
Vtrhh7Q1+Pddc2ykcW/k80uHuGQVV9FNVRQ3ioJ20l2E91lPN5ihCMY+rlCMJv1Idw+/t1DVCxXj
4Lou0xCP57RzKQZXxaz/H3vntRy30W7RJ4ILjYzbyZk53qAoigIaOTbC058F6ciWZf+u0r3uXCaH
I3Jmur+w99q7KBzcVUCQ1cGAzgPNCZc10eXHLm3JpO36APKxdmTPe8C9fDUNCB+CyrjT3OhZNQSq
SFvdSzUnR87K+miKLmVuA5Zr0VJh9zz0VrCNIwLVnTC5zuy0u4ZeyTfO6CenJLCx5cr3WxvTv949
lRr6rGR0CGmbJLktCYGXOYegmZv2vvEGbdM00JepsrOlm3ir2iVfGrptuiwBNWczsVnN7OZkpji3
Vf+qwDrbdburZs5zwBZ0NIdh1+R8z2DmBMN7Tr+o/Pxq+IqKjs2hvuqNun8RM0m60ETc/L74v51y
M5H1f1/8u7dUfnkb/nHto4r+85Bz3T8MVCOoIVFTk0AouFe/b7k8+JFQo2CiIyT+Fpz4/ZDDz0Uj
+RdCksPn+zE3UydZffEIkqS/ish+4ZijjPjpmEOYANTftllxzRIzixb0x3u/aNFQtn1Y7aIqILnC
zB56QcBgmEeRvSsmQeIAy2nP4U1sae3nyfIvdiI4ziR1KiMLBn0uJ+OYTfValWq8j/0m3Hl2tSX3
/EOULjyTomF3gli7TFpkY25/N0iZsj9pAD21zUZ6dbNt2U8B5Qb4TPrHSkyutzJsTV/mXg3wm/Zn
S+mSsk5jWV0EXbUsXJt1eFlP+56Gd12GY72A4DGuOkkLKurEv1d5vjeSMFmnRkPf0iETy3QYthJD
8pciowDOY7bcshpmDWfdLW1PtfcxybfUBN2XWHXdqajcbDMYc9SzGvotIX7RbWd05XEglGqVjkV8
8SIJPcltNYw+xrAlmdRc9XowrOOMRsJSlrUIZG5fcqsmHKiN2nUu8n4x2o52VRbyOTUMKLfacG27
HTj4uCc5KsGz7lsaBvRSZ0bVJSyfsqdeBvHDVGnRSraVePK7PN37HtHAk0i0ddZnD36e1/uS8f3C
bYihb/v4Q+JtXwFJ6de8Wsai7zVvVwkP4kTldweHZOl90xvIOypQLD6E0D6eYJaAWHcTJFaJ48Ga
8FLrIKdI24rMHJ44SZBvWO1zUXlgeAIH9kvTccD70CTMne5VOWpXT+krHOzPxUi2ZVFUL6U3HLkK
SdByUVRJx/sSmfZbORhP1VjcASy46tG6g8XhD9ZoxZrt5/PUO8PtKMDcpHV/W6fGLmzLy2TJ7Rg7
5k6rssfKy+eD32VIWQzNruhooQNDINwSNX/KIn0rEy9em7VELZIQcjNAMIPFgbYg8Z4CKOIrB8HH
wq6iU51ZzxVY+LNyCdCdEkQDZhS9yLH4KKS7syLNWDROjG4FOdwK5+4H9iv++eETPeGecU66NlxI
xJkePvSMjzHCoyYphzfMB48FLfeyjcYLsjUdOJH4GPt5LG9ykwNcD5eNCwa5TsPrvDDeeI88qkLf
2LX+UE/dnZskFzW6b05m3kJ4wHiW3RVhfTRlKBaJYv/MR/gh1cnokMU1WSTEM1srK5to/rNDnOk3
IwvStqqxnNWPmVMtwz4+RB5ElZYpo269xY57qExQMtUkD0lBvvUYQfDMtr5frU1prIYeKYYbrNLE
vzb67JBm6ZMEQ1PwfYETnlKhH7ElbFrL3mbS582SsJLw9LOZ0cz249obxlPmJ1/0Mdp7cXBT1M46
8TGKIoCUtVx3trOdpvrIhXvKTLWPNW/ty2o96u1eU/Up9gljFOZeBOPGm3Ocq/aktFnsVDwZNmob
bw55iJsbBqyH1J2WIi+uBvzjTlDJTTT4i9asL7z5tySj79Cs73nh+Qn5I1KUHacBk9Zq1aJJ97KI
usq/jXAIcmPuaYhI71LvIvIOiBKNZVngwxDyIZRasmzT+tCV8a4nyy6W4aFLwk3jWHuVDweV6Dcg
xF9bQUJnpq15y24GTQc2g0Vg8u7ZUAgSXStHW4pQscNKVH9E8n1AbBkxOWYvlFjjBKGKBe3vjn32
z2KO+K+L+0mmzb9ptedHfXdfuH9gpJshaw7kZfdv6hQCj334Kvhnv0cp/tCczG3Jj2brP+9t2hO4
u3Q0kBdcxH6/pvabdYN/a0+YG2PyoGHHaUVZ8XP8iZtGhES4brkbQru/D33rWu/0gESMNArThcla
NIpxHiw62UbXVQsuqjZxHxSo7MjC2jI2aj7Yrg4QyFzGi+gzOm1EGWzlmfdWGklxyiNCJMhGnJIX
RtSXWOuRtfQgCkUhxItHKbMoSsIftK7xl0MDJ6GrTe0RQle+7vLKxZEriYDlerFDppO+JKVK6ZXd
rc2omXPjdae+E34V3jp6CMOAZ0+6VSjjYQMXsgoXgdmuM4tEJi3kCCtehR9sXQttBdgYMw8e2FLv
sqJBQniwnVPkMgVtD351Mnpy5NMvfnJxizNah3U43Rnc83pDZHjSLN1e35jNw6Afx/zZx9JoFNBg
ylMyo89Sh7w/sXZQWRdTeUEfjeRs7zSXCvlEkjrLMX7xK/hoxV6RMBlHlrly3U5s88oZ7iNJtiKn
UTk+aKVAQ1kX9g6VEGKaCUsAAmx356WSZXN8I8pRi5ZpausHKcKNbTXxTJDS+YUIi3AbUbEqAsAv
Q6thMqh/RPxhy1IiCkpOtJ+732fB17Ngtjn8RxH/kX/+qP/1OJgf+H2/w0DCQVIL7XBe5WB7+rOM
Jw3JxUjP1odK+h+zCoYYlOoCodq8+6H4/17GM72z2AmhK8OkP3cGvzKtQOX203HgWQh/Ha4R/MHw
3efB449lfEhI2TSF0ttFZX+ftiSqWl8EqpqC0kiwyrGh/BkMgovcP8owfNCpwtIY2ngNMK7gNgPN
OFqUA2l+RADEAvbFddv1hMog90CT19k9s3YMSzaeC2Rq7FKQXF2h6t+URLIqu6MBdgKwKP7eghHP
6GStRH+VmCWZCfpRdHLruHcw7BW1XbdBFopKjUVL6Nrw0addPfMGIbvpk78Fa8IQT75HhPfZsBkH
jczxMV6lQ6+Wo096nFPsSi/+QrZQQyNg7SdT3XZJ+1DBHjOZOnJ6LkLHJAFoOLCAos3wlkTHMnnM
dlSgKxdTmp+nK0J2ADFldxX85oDqqA5qtjzQISOoL937KJ1VSwA22w5K57WqSCHLCcnTngL3XgiG
OcWlcsuDEfTraKiWnRIbusPjaImjp+Q6Tgr22gDn6mZTpNmr0SE54TyOKsrE1j9WQq1Una44CQEs
htuYx4iiOA4wfM2oWzqhhvOG+MN4PAbTsJLBdKuV/XY03pvCWVrKu0yJ/6yzb2qzcaNPLzaJgrEL
Bt4nrknNHEF3HVTlRrRP4TxyQswMZXZnVS4oPBsiFqt719k02hyfx8ZeWaTylrlx59XjugudezHo
zhoKzEOe1ExQRgJb/UzfMpfetShyBmVsNDN9H2fKXJXi4ejf7dG7LTKxn2yxNMLg3Kbq0k/WzjYv
TNIWI8LuCMy8ldOkdN5ucN4qTviUWZiT7CPd3SdiXtjjwmV3VgwVCU0VTeccUVQd6LqWpU9JlPpL
nG+ruKyQRLgE3zaLNunXVmieqSAPjPRWOGHNRSzV0uPS8dW0h/m7Gl3twemi1zGt1q1dU+OP9SrX
82UdfwqMe0coiOMWmSEqOGlTvmUFf1Cu/ckpreesf9EsctmbyTjZFRDEDCGGWcHQdHZB7pNiFZB6
r10luX4JgsFcSG3aJ4169Qr7Gl3rxRstddPQugabeIrOdLhLyscrSMKITu5RxMAjDRGBmqtJi7cT
QfGmue0cbJSR6FmRERyQF5sqKvbcwauGGwaL6Dt8SbR15JFXc55CSXWsTrnoV5lJtpOVbmHFnjKg
W6m6KSLE2nN8Gbr7q8aRW1cGC3dOELCEth992qRu2jSThdqjs+YNqppzDdaadjKtlxR9dCeb62BM
V2X3RUc1paxkY9sGb9XyhOlz3TbYimX8abJsXk5MPb4O/TFZpZ5Dfqa/laN5TNN4P6bB0TanE2+o
PXznkkWWJKG9y+YR5HpMuz3LaausDzapopmCntkMs0UprbSHHIT12NzVYbDz+3Bt4O3h+KmcT2F8
R1SlHowvhp8fojxwFhlCV4tPeV74u8y1LoW1NkR4PQ92HW/aJr6BzFRex41/HFicWbPDLNMuxhzN
JMGO+LI+joNl8Hu/pmCaWMJ6vJMMp1hqWB1m81imBcfIHNEEy4MfmcTaML1sex3sZRHcAL65RlN6
LPsRK9XIhNDcqXrapG55owXde4jWJvH9xyqH7Qwas7djQG/ZS9rIFbFAZ1n7JzBVJK+66Zqw1Y1D
2AJM2m0yZ1GNhFIlk8VyJFzFvbOKYcx2kcVQWntr2fjQOqDQNORTMhTPY+9upJ3dGMWraWiXtI6P
fCLuO+KvmsC4yR2mh1XVQA0t5mlLtZzs7s2J9W3MZt1RRGAV7aJgHmObbJKt7rpP7FMZJG9+l966
ZfhslkadYAqxB3vLNqkEM5cSXI/Scy887SMM1WNbWjctAuc8LFcG4uaQmY6XXrrGFY9F4Kzq9GEa
zcMUhYj7SCZdd13QUyAhUdA1Q5aIrLpj5RMCMLTLyTt1DU81OjuZuKsiBBCoT/3OpyItSyq0ut38
rpLmKglw/H9VSQhyu+xT1/xj1vn1cd97Jhoj3qEA7eFN/T99+vusE+YQ+Kmv2RDftjbfJ50WKlTL
ReZCZ/QVS/lXiWT+4VMhcQ3Bjfjql/2VEukbUqhAjIC4DwQLiaJzbTRjTXS6JTiD88LnB6hJnzox
wWsTug6v5zQhwRXjyzYj0dVU2SOMk8/I3Y8uia9Bm5KI0uTX7ORXNPtvxIbfJ5azQjwYcgLIlUYy
ljanyBbi2ZljZYM5YNZw+1ck2tExnMNno6pB5kEerUcuLaXj2giagySvNkz6VVlXZ6vrtyF5tgwF
tvQ+G8ZoqxSBak7ubeYWDx0aM8sbd8JMNxP5uIXv3Vhxe2sOFfnACCOIV3Sa/rnPuotFvu4U5goh
oiDZkezdvBKkJcYkalXPONPahQXF0m/h3RsjClKA2La/Mn2idQaw8Au3hS4bwfWaw9rJ/TWG7FWm
/o3fuUwiSd6DqrkjGrEhN0CuKrKDUWiig9f3I5nCI9nCns28kazhwdZv7D6JVvg+r5gNHhvdvJsU
esCWDhAf5QpJOpat6sX0qwcVa8uGXGPTrA/5HHRsgxBoST4ey+kdtP6+tOJnktDu3dziRyZoXZLM
rJaq7chALNRat/tTCIqs5SeuCi188wbz/NWvn7npWZt3ymJOZh7mjGbdIK1ZzbnN8ZzgTLQsnlvN
A5xcNXKvcWASmezXj3VEDKahp8nGL8mjt3J0tUdCCLmdgeg32Id8YCJGOH0MZuFhW2LBZ49kwtsN
mnzkRpuiqwKqLouANK3QFy45JkJz3vTE9VciIdI2KF1GhRSHOTvxpRoGgMpR5tdPes1ot1WRed0N
jn2OK9HqqyBx7HSVS13zF04deMu09/OV0up8F2DPnsroNs3LbTbUOiMthIcx8Ofa9NZDwa/IWjBn
8zQ8J7r53lOWO35phmsN0lSwiAYnvC6VNsDR4vqVMSc2cZrs5PHZLSsd9ZVZNHvP191NGUnYvlHG
a0DZ3hkPgaXtstA75Z39VofT53FE8asFA1rT6i2P4s+exKli28WltM2zkwJkaWrHgMcgKPOq98zM
3qymOtP47sy028JCP2ma+SQyZ4Xt5kNO/qXU1cB7xzyFAzdKiJ4MNQ8o6QaGFgLYyagWvhXdedmw
w9WxCZFf+rF+N2DtS6z06LTGZyjMy6EtT1PYb50kuKsluiTkBKFpfMrb9ikz6w9mRhs1oURFAL+o
FCmrcZZxH+UnVVUUZe7ADCTZDIyE2XdeYht1dVfuHaPcuAO/3+QsI6/hx3nXvapJh0IrZImLEbgL
O7ROva+fiHMwF5mNISTGZJhiRq4t+I9afDTHfoFO/t6ukp0+JPshMumNxltLqke4Lbui1U61UHfw
aG98phCUvmyS5b0bBsyYx60S43Zyu3MxGp8nNTEnYSNZVPERaTRqoQoQe2ufJ48PeTasvJCxSTda
l6nx91GTXjg9l6XTHAs5XsLa3lp1satkvpXWuB+L4EimV568t57bGp8US6bwutcypqWNHo7u/vcV
++2K/U9+xJIL9qP+HzqivyASgP3IbMJLjDOCjgHBzp+TCMhhAgQJUQLf8X0/qiawynnIi7gF52Uj
84HvkwjrD+aSuDpIjvjmtfuFfSLP9PMggisWISzODVx9WEJ+umVJHus4QUENJxy48UZr0b2vCEro
5buXesYhNqp6owNIWDM121hGfsks8WgVHj17lODlsE9tZG1sjYo/7mSIENtE4hk+dnQOCzFvdJoU
VDEZtEYEqp90ibuoqD/rXXNTW61J8DoUBGQCzTIpmPc3tp/A20PTTkIecCcWJ6aVsA6h9hVNtcVL
eBMQetI31WboJO0/7NVlO3oPuo3vdZLDlgUvenCesPM43PKh/qRX5rbpsKomPVa8kJmoNcSnaHDJ
ZUo+MoeUOzY7d7KmcnUsi1WNIlBBrvo87ZdDULG8cTJuT1cdW0f7XOuZs4xrEDOdQ4BNPvHpDFP7
6GTpo9t7t0aKYxgI7THUHeSZk1joo31ljepLmWafnER9MQvHX8QBPTj+6cxFADD6LMAQO1yJCNy+
7kTcfa3OaWnd+jFlvCjj11SyWxB2DHLCORiifVBhe9Xm4jwZ5CLLqb3SyoALInHPUyq7ZR3meBuy
feizcenSlZbESKjEVZFWYjVN/DWHRIcQIn14IEGK2N4177pJxAvHjMcFA21EvOPoXQWF/6Dyegei
+iHJ5Oeo6oAjZrgYbfF5LKyPaYishSAfdKFb6uJmxUsgso1suaipHabUQ/YvbjRN3DRKHIZ8ApOv
F8+xb+1iGuNK4t7IEv/iQ7LIrPqAVXtcWD0OM1GYjLXHhgvY8c5l2J8ZSb0RA0FCtG3vWqF4FUJ9
XKoeQK9U3snQyP5oJ9zLnhPJVaEICsgs77VHe7NoAZycC1t/Cfr8k0dLwiuzgLVBI4jT3hbJh4py
P8cvmykaHuoIIhRAWaK8dRm3JJq2TUkEW4RabH2uAkGSR6WHy8ohHTl1IoziefFYGQRzJEE1sebL
r7M82k8Ga8UQzMliIOJE5dNT4+vjwi7VyhHJ1eTMdaodZSQz5kRsp+kk5vY0O/RKfGYgWW+ccQJX
7B2AYLxOzvwS5e2xCPR7kxyz8OCF0VsnQsIfDPfD85v0mCKkW+EYRIAaOGyvUhFbv9dR/2/VQ1Xx
v0fQ7EVq2Xbvyb90Vzzwe3dl/4FXDz+yYZg/jaBnKzVQIRwE/0oGngfCZJBZ3wQofx38KEkMgvbI
EUJcaoD++ZX+isizn05+nNIIXRCS8A/kXpivmB/7K2WT2KcpPd7pejzhYJ7qcVOxRl9mWjoTqigm
G9mm17YqSf3o/eyAXEPh7nH9Q2gKkP/2oJZ+FdTXsWWTEpy61cYPJuIy8glHDot61z8bukTKWaVV
be6TDEELtaqt4BaA9DfLZZ/Mft2vMS+MvL+mqajIvTQ62SOuTrRMFMUd8LBW22shFbfSOdJpTw9p
XbwZWXk0U2cfE2IMTOtzGdcPOqjshgwcPbaechVAZy0ow51715TX5SBvhgCwRFi7u86eLhiLn7rW
ufVJ6TFI6+lIh13kvjgLkoVqHd2pbJybJoNPm7v6Y2pBH6/rDxJPyR3OGaogOTwWpfY6BOj9Db9t
qBa7lyLA/4vVvNwkSX2FC+plHHXYFkpxRzrGOzIcrA3F2C/HFBWY0fhfXC8mJLDG0wXMFmg5iUkI
0nsmlKQpeU30pMf2NP8j5EEp1CJYWMaNmQzZs6rmVQDSo01lt0CLJt9+kVzoxQLlMuJaIeVZMPA8
hB4zfglxlvPXra5/F4Ffi0D/P4WzqzclP//bMgre5Z8nAWjOWZHK1vff0jspWJjm6EKnAPsbnHP+
uAPsZvfMKIZ67wdNGbvp+SeCYyBwnEf/2m766yTlx0kLdE7qUnJGWIeRGyJ+OgmwvpBAQ4T2zqeD
POulXntrq0NPRNgw7YpTRdmnXDKtXla9PXhX6muUJ808Y7xvAZ9RkvAhEhZeRqNjIK95MGGxahrr
sfLhKBWxvs4VuRpu3p+RudAOxt0DcVb2JVWsofSq/dJb1Jaqi3aV0Y+LYnAa9Doaxv6SsnGq8+Yw
CEyguR7jWHI0kAbm+KXuJChnWH295UGj6cL8Nhujt6L3n2vlGthHJbN4C3VrZCHHkH0f7rM+OTt2
csyJCls0Gq0UAL+jQkCzUAX43MwJ0wPhu+9Ziia3tdlhGfzuKIjIGy3T4Dxk7HkcIKAocih7i6EL
l8lUMkRQwbB06QQiTFLGJ/bFNvsi5jhxG37S53wSlvesirTK3GvJ12WNRXZodwOfAG6E1uyMOekk
TELGNgqrVT3HoFC968u2JRqlnUNSkjkuhYMjA8hAhEqVzmkq0q/1zSAoI5I5ayWrSV1x5vwV5YXm
sSGSpZqzWao5pcVuzYFBNMkt05zhohqdiXamffp9Inw7Efgg/u/iYD4RPv5ZGMyf3u+7aZ30coDN
8yftZ1av/sfsojfwifxDqsJxgKJuPig8B5E7t/+fHSGVBg0hIKlvNCsYAL/SEv4LmIoYorkGMXga
xK6zBPWHwatgtyBiYxLsUQPGQPqDS2h3Yfnvdm6OC3rSTTY1D0hnT20Q4PK1Wjac84dDVPl6QlJW
JOWN78gbJ8zv9KLcFxEKO4JCWGEP84DNah6NRHu0vPwjHpIvqqzx/vK+7AZEm1jOCpqYuECYUbMF
74uW4VnCpxzZO/72eBFO3sVS09Fkw9k7xhnD2bvfwOrrq3TZsGTx54FhzhHQWaCo6nKFImXHGbzU
RLfzJosFoAze88E6W8q4ivGweRQ6q1C4SOk4ULwKhWHfXEZy7WZFjU+OONJ9tcbP/kA2jsG9P55D
kMYLvQhB82qRIsjQBibQrvLUUauuKDdyNLKl48Xv0wg/m/jFVdzV59aVRKnq6zoJz8KFf9RS9LNg
GdYIGh6cKWG0Zq2TZNzHNm5E1QBEDcdzAiOY14zM8DE/iVEjJS5/6srwUfjuLtEpAXRpr5XhPAvp
vE1u+ZLLERB4dNO16b4JYntN92yvaz++UoR666zJW9M71XMXB/170xk1MUrgcciDvK1N5k7ofscO
rmPfIgpMC6+n5bCShR5Fl8irERPZA2icRns03OZUNLgOiGsUstk0cGKrxrqNbJLZwaH2WnWSApG8
rz1iofgoA/VsQkiwnXBduDRllYE0WNfsAKvfKMd7M2dWiH8j3pnGkN4ZVhx9yblgF51OHFGR9S3r
ShfU6+RhTVw6tl+dp9H4ktr1AXvjdcVe1SwCzBzjSRB6FFjjo95kKJzhBNT4pCzjKWJ07Ypi03cG
W/T+rHn5NjapWqMBT8idTj6mpLfvUrGrdR2Ci9p7mrodCakZ59gly1HzfEC+kiPDRHVYlM2YLTOq
U95Pdw6oZ78Tp7qDbM18U+tYj+WN916Nap8wbYnmZXpE5qP96JD35BcK/Fm4HfoECSQhjfg3suJa
9h9FgiigvTaJCjZVjPJAIJ6KVnkeniYn/5T21Tau9rFpXtn655GLVQJpgydGnW4fvAl1VSPo/gxv
n1ezt/DJqd1tI5KVa5SvjISWqZ1eVbG/QhmzxbLwNPXusLC48xcs/WfFOPb9NtrIWa7ruBdB8FVP
AJYXsd/uzX1M9gFem2Hps/VfGjXzaNIsgS1RpEN2pH0u+nQHtmhVE6mF1OvQpMGTrZX8CbRjihNf
a9emXl2XoXXlxUDSwNALu38cEmRj45B9yYyhZDwxnkEywh4uM7X8fVN9u6mYNf7HTdWVqfwnAZc4
pz+vKtwQiCrneILv08u/hpezqtJzHPxglvhm3/pBVUk8u0+nqqOmIi7th6vK+sNla4gB8v/RM79k
gkSy9Y8eFhM2dyF3nxDgceav/3BVBawjCy/T852vzfFo5JccNb9NNl3JMKgSI+t7ZSG0xly0VQk9
WurVL1xT913ugQCN601i6vu4YZdit7dujlney1cBPD011o80f+ZC8bmYt31umZxFPq2ztjrw281+
4odEQLPBcLSwJE8P3/3UT+Vt5Wq3Y2JjZS8RCBp722lXdp1/yh3rtgibo9PgHsYCiTXZfXWR1yAC
zY7OGDarqKy4cYyz63fHSAaHwc4IoOy1pU+R6X4EuWdx0Pcbv3XyaJ0Y/etYt+6zXaRJsLWIEd81
UAXYpxisQwZWcA/BiCZ70aiuuiXEq7xNM9Q8A7qQEkZLRvAd3bHsPyVIPDWUEf14D42be4ZAstxY
TtIpkLRkz4zZXhItjs4ZNQ2bscndyklnMBjoYMc6QbM52eu+dRJOByA0SH51Zpp4/lO4GEs1lcEy
1uzPlYozrHXy0+AFOm7v1uTgV1e+mSEpURU32nYs8/qRCFt7B3vEvgWCGB5gA4uznggh4Wlho94G
Tt8jfkcqla5N5eBqcPuhvPp9MHw7GOjw/vfBsP4cfrwXbDf+pYzlgd/nW+4fVKls6elqv4Lr+dJ3
9YBLrgQDLBpKBNRssDlRvusH4GTQ5yKgxGP19Ws/lrFk4swxQwwmSFpxjV8pY/GQ/uNsYMZGc+wT
wUWvbP2M0CD2Km5rUe6cRFIP4W5sHzXp6AnKOc3cF54V4jFhy8f0tV3FcRPtNNvA7OMNzFfK6Kom
cY3/gq71Jej6YgELX6Hb8u1lKvA1lImFFzM3xZVuZnI1zDasWiUPae7IZTmL/9PZBtDNhoCuA+EG
c/DgzWYBY7YNlLOBwM4rPkCpPqsf47WeZlzN5cUurdceFwIl56HFlWBAlWGdcLAY0ylcC4NeHqLZ
xhB4yUOBr6ESEoaz7h9KHA/Iu28BPOwFEietCW6k2RN/wWYUp8S8A3QGsetxUNRTcoy7+Gjk3q5M
1bbDacHEYeEGWC9aEa7LOrtK8GRYkTz0eDSm2axBqbPEivU0CR/BeH3ycXWwRdjIzGCHXO5iB11Z
rPYBLhATZEKOK6TtwT/jEjGUjW8SibRdLVNcJCVuEh9XiW/Ex3hq3yMzPie4TmIiwN14OsMtajmj
3G2HP0XgU4mi6ajhWykQ2pHQtxuG/CmjWY8S7TqafS69v7LwvfiGy4Ah3lVpv6daO9SzSSbBLeNF
xptZBmuJi8bSooNBCIfmFo8dLhuKmEOC64Yu4mDjwilw4+h4siTunLKPKayChwZFJ4c9Bh6jKo/h
4D/mIyttHD6TZr15OH5CTKCtlAhQ3QQ+R9xovDMK5P1eJFJyEb2oXbZDVLxnpDejm/IzeQhmRX4+
a/PdWaUvc0QKa3+CSS309NJIAwBazQG7tTt7ESH/t78aAcbZE8CvWR5/H3vfjr3/VJZviIFK/r0i
+ktYzjoXcRPCbVaz+D1/zATgSxxcc9IOgTqznooD6a9Tj3Uu/x9t1M/gIAJABKQP1+MRv37qCWqr
n3wmOt27R2gIdCM2Qxy9P1ZEmjTsWpVGg23BMQmcyDVdXlduozlwioeCFsvwOS6gvAD1RUCyVWSr
Oypdp7PuwaQez7qiXc3fyIFwTpDZmGbw7Ect5Dj/lvczaltJK2A+aqm9rWp3HZGhbullto5ZD5Sd
/nmA+Fm7w5WjdPhqznU12vdWKD88r9x6Zo4VK64XClaeFY6XMnYI3i7QS2rDwgQp31QmQm5jX8oR
hk7YgdXUp4ep1O5GB5MjBlEYdSPe8bACNIZNwzsHUguuI2RzuK4jc+PIEWWPUs+UHtEiFsVDHwYs
E3Bu0S3JrnoIXSWWU9GpL0lL0BpLbu/QBUPB6sy5GawReE5w6rr2mCNQh6SJuURr1iWw5d3kaPfA
l9CcuzFsfYuchVSiacOIdy744K7k0H4JjfYckeZZ40tUYcaHmzMS0E/paxu99+0MfTCP5gQIYYlC
kj1VQZpsmwxlsNs4lKUlCGQjKV+MFGCb0j/pg71CtP+hAvOGOJkPvAOXRBR3Brm/MO4r61T2llwJ
P37LNUc9WL04JyYy9rzZTH631lT7uzr65iIXaCD+d3V0+sgLWf+jNELa8bfSyNdRLn5zfNMN/K00
MnF9OKBZUGAx0fvrkLD/sBj4M3bz50jdr4jP75oPm1PHm88VYC9zztyvlUZzA/bTIYEDjBMHDwor
fZ7174dE1zKSKouMtslPJx0wcT2IU46KoNripiizJSYCAJ0kSduF9FcZSOB8GF7zotx1MuKCB+GN
DD3qWOfFaYhTpBowHke3Wl0mSNLMmul/St2DX6E8xR62ZI95P0YHdFm2yPBsTM1SNCSABWII+V4/
2Zh2qNAQ1NQamBbMhgprEug8cb4A76x2YcM42+nVq9sWO+X1w0JvY4B6ep0sk1gh6NeefBkx2XGA
TeEPXybNeDbQTWheVhIQZMwQ5ylg/mifQ4VT3vWzbWmyK6ywdFXlKuCsaoTcT22w7Xk6NP4htu+J
bb/2YhGRkoIpWw7AGSBSMEgnp4Qk7trYDKGsFri+r0zI+ISXddd5b28TvW6XjRMeSq0+N7GM10L8
H3vnsRw3snXdd/nnuJHwwBSFcqwqetFNEHSC90i4p/8WqJZtE6HxrzvouNEttthiIZFnn73XHtap
Tqw9HLTLsOZ22SnRdTCOW6cI+tdOaIeJCkytIwViNvkeeu9Ry3LF08zF1adPL01DJj1X0wXaPq1s
WfhmJG8rwkSrjOzO3ihwNvb8KYFvtg+2CKkyW0yDgUKSZLAaeeSeexBaSFnT/Ag0S/dkzd15XZBd
uQprxYLnZVnnSaGW9rld5TBWsRD3q2wZDZOPKdFoVdxwNnJu+DFIQuGiFrq6LjSruvpzFflyFflP
b9n2mV6sf5JmvvvKPvr+IFVg3BL8lcKhb2cMjX+8Vb/0Sv7thFmQh1gIuHN8hNh+2CEs+gmXEOFg
CqD777eGL4Nt508njMMpBfMH7DvvXxQijrkfryFp0saFpfXqzq3A9dbspaJGAgOcNjaXgGZKUe+d
JyWNDimFER4IGI4hI91B1LlRZd+vgAhTKQRCppA6mLR6vChHO1rPQ4AXSqm2kWKcIGd7rMXWZl/Q
UsNFAdAEO/W6OrcEnXxqZB9SUdxIJ70DXX7fWTJZT6ntQNWbk5UxQmwbpbjDtXyeFcP17Aw7TTSn
Uus3FXS3gdB6kIhjEqHKxkxNit7to6k5DmG1NSN6zSPN8hRWl0Fm3+ltcz4rFUQ3MLyd67PWfSw6
EuFzNW7VqThR0HMVpBEVR/qpSeLL3tF3Ldhz03rsdfT0vnVup6E5J+X+SU2C+0iBZKgM5/UIUV21
L5opO01hcEaTOas/lqBJNt/NdXmThManWXMPYa8c+qy/VFj5e3Xo4piNnow2eGh7mPZprJwLd6BW
pDxpvUH7WhXQGEFUjF0nBzEHZnao9KVPvPzoFk+WmvF8KRxfBuHH6qOFfK4SRqF21Ifryu7UPfxM
bLKmKHDcSZJ+JO1n3ybIxRp22gug0FxJQMgGVVPtQ0vetXW6N+zcoDmkhGoOpozjaXqfJxolCuVI
knnYVlYvdzKxisc5r/RrZubmeiorMvpdYbrxSoat/qnS1CDdlMO8msEnakj7f46e5egB0f1f15tT
yYeyzKmf//sVZ/nKr+qP+z+GIJ1QuwqOBicTw85XPJ743/L3bMDRgGp+ueFwLBjsqb6G6n8Uf9Rl
6UiLhGounTy/RwMTv95wSI6A4UOcplYR8edXYXjpEGS4KMadTQO1CxTKulEHdaJHwWaqbidissJ5
qmkvZAHiLgzUMIAaps92R5ZJj3x9hL4lU27hRoxbcc5t7tBpYZAHc9ttXYKbKkDngEWeyRJGE/f+
APBljbh8NIZo1WoZwfBY2ZpKfsmxizw89/cgnhSPVAJ8nSjWzkK3Uu8wnk8+KcbnFtinklJh7QT2
vJ/0ZFwHXBW92qFSgBIUIipz6XhGX7Ie7YpqM+Dz9+3aOaim8jAaFCNoVCZ4re4A8bdTqOdd2x0j
8F0UqnTVGZkt21ppQ+Q8WEYtHho7PasiM35GIqrDqzZ0Y3nvlLp1HsqyPDlDLdYRvhD6CORjo5BW
CSYuet0c99ybqBVWW2Nebk/8TpDQtkHsHvsyee0GRRxdsDrr2o5iYp6YKlqdjZoDqQOv7gR5nMYf
3wkk6bMu4OyztHoT1mG1bwwrfKhEFqziyrDuYB1daNWcbezEUHeUd1lXsszsQ5Ka+doRvXKqpEmR
m9IY67HmtsOScfZHt5032JLrvdnHxUsqMYnWbZr6f46IL7cTHqd/n4C2z917+7fTgSKX76eDxQ1E
t2yeQMv4cgX5Kg1bH0XaaCGabnwMRt8lEmKnXD4sFGWLtwYHytfpx4IuaOGXwBSB2Arl47fuJh/G
xh/tTvwGOC+5AaHJYLQ0f5l+7CA1JQDhcmeOHRThXjwmSLE9QaCGko5+uIEAs+qREGRbrgBRrFRi
3yXVHgY4WUByBLRJRVOaYpXnEz0gWnbfWBclzSANBSFVv2ElvJq4PAwBUwk9IrFytTjL6/ZQUR6V
jyylCERPVzK5b2ghKXJlF0cbm26SDCqXS1dJ1Dob0T5XSrYoDISCNRwSw5NSNZ8A3m+mvuTBbLfu
aKxFM5+FaeONBofYOH2OZfrIvX2TlMHWXRpUIqpUrLm7BuF3WUt3P+ThRgWvblLOEvHEaEXnG6TI
WOU/6bTbsI2KdyqFLbg8kge9Hgmp1PQE9pkZb+yiJ62fDcTQu5Ilr4UtoIkqYcPsMu7SysHrWBSV
tbYiQbKdMr+DSWB9WNVcL8SajGkGhKAOihW/SupracUCeMHsZ4bOeBH4eTX6srjNkvo4kh2Q+nQl
quhzjb2j1qN9m1croCV91GwGrceWkFyiq60guBxSe7zUJMzDSFo7HaZ9596obuY7aUBLlrgpVIu2
SeLMYUU/pjFdRKZJEih1vCbFW2A5cJCC8iouTWxoeK0U/XycaWaJu2tSGp4GUCA05k0/CFoc+L1t
oyVOD/W6jG9HvN6ibfKV7OWxC7sX8j2CoQuPQmZYn2mfaOmtMh5ZpdwrKmUWagetxcTcfo8sTW5X
T1cOvW5pQAp51LR7tHbceAYVgpQrNp2Ghh2IQ9UHtxllC7ke3jn0doapARast6ENxkC06OSZ1rEY
Ls20OFeG9CLJ2mPtmGcCWHikKAraPuki3A5Ta5+UwnZXUWXMJ1PFnQDQTPjcMfeijsUpXqIcoI2d
1YiWLev89Ofo/Lhdif/0i27RmPs4y97/dnxir/h+fJIZIpJNNMhmt60uGtHX49P534dDk806rHkO
Saa+Hw5QlBz4wnS6QS5ekCLfD1DBPU0wKOI2pYD6t4a7f1isiQWswu9uG5jYlm/8x9lu0lo9s0tD
7uyhoGlDx5uUntrS6nY87uNmsNkZ9XnQRau8Nmexn1M+XzzvVv/IHh47iVLsk7E6Na16suwIJMJ4
VsfTp8QBRRwP3H/A2humE3pOaIBwyw9O23wmd79qpP1sajkwuEZn05Tuh9HY2ZNLqtyhqcX2DSij
5mRzaubtqViIBIIihwSHiT5fc1Ac8rC8JHXhWWNCZHiqNAgBVVVS86HZUmfHN1OThUmTyGMT5CDM
PKMeX0yE83EHE/QRh96TvXSI4it6JOJfelNf3DuiPLn99Jx0eYxzXrxFwroRaureyFgzHtwqD9dL
0Pc4jyhEO0PayvjnLvIX05MNxn/cRWScfSYu9g/PE1/3fVgxdQ2YnwrM5S/R9fuwwuNAbR0RveWC
8XPbA/5Hg4WO4KLiLm3N3x4oljbMFQi8Jrtldt2/Z2PhyfxZLOHYJ+3Ht6Gzs+Fi9PMDNfTTIJS8
m3Y2+8J5k8e1i42iLIuYVF5gQe42o0+UPOqG9LIW2xxRUXDbVFvOiknTGQUqT0WaO0uGCp73Yvrt
hNr+GYj/+oRxvv77J2z3PPFH/U8fML7sq6X3gynFaYwg9+XK++3EprZrcdHihYCn4Krchr+f2Ph2
CWGrAjzU3/R+isUXsZ+k3zIO/9aBzTz+tw8YPg2b8ZpCxyVMwHf+44kd57ghZwL0RLZnZRW5DRTl
SV2bqFIQUE9TjRrvysSA7z4fQse5nDFceUojPml9ciFaw0DJZ+s3BVJ6U9Qdy6YbiLrBfbLqqcVW
XzzKRMx+rLfsxGxA8fSkYgWEThrlzVun041UJNODprYnmad3uNwh+QB48EOR3bp2424Ix3yC8byl
u/DBsLpwPc/zoVLIAbqtYm/y2vXlMItdMuqfAYgovplxYzNFcMirGgN8C+6hNdNtYiTmBnT/WTfI
iBS4fWOUariLJpuGaxO0vBQbmgW57Ofw6fASleT/+5klW8/0mCTSH7SC+V3Vros2vpyN5oIVG9TP
Eh9FSSRvivtmUzps60VIO6rbzY9thwsAqfDOjZIbZTQaz0xl4utVt8tiHM9aP0OgC+g3pzjXj3AP
+41N/IeSpr2F23ilj9xvJ8r1VoNNSW1UgvHjBu2ZLiVCItBOmt6eurl/q2klQLGPMTsbg7kOR3hh
cTW9DNi1bVXBaNyo8QrTP9d4W+O7Z1ShVELx4gwpMpnzbWqyeOTGfdkG1bXVCemVuNraqd03trFN
BMC+tg3ekZcvhjx+5WM1sUIINkbTn1P4flbKirRoA3LcGbEiuIL2ErOAOQhEySPh+InZG8aO2dwH
RfyIvSOj6ylYvNEE8YNaBv7Yu3RSKSO1ZeMFneLa1oaxx9fGd81k1ufC6Z7s0VQ9WRjkqNi1Hrg7
pzQHNzcGPhO/7xtywyp4Dqg9PWzA8FnVFZxsGhiPTsVxPpTtuzFk2NLQHuilSUfWNkoOgMbJqOnN
gMoaGMS3i1s4cOcbHEA8AVp5Xw09fSJ0LB8kCRBPHWvpU53oevowJxSRKC9CpO0uVY3bea5ULx/m
K9ss1RXRNhcqy/zkVOqpLWYaLOVTaYvXDMyvn7lwILqxHRh4yotGtbkdFJXfg1Pgb1ekOonSDTFh
Eq75gDfy4sbhB8VNqDP46KpnVjMcS0RqRPJi9rJA2Qt1mTm64C40cmvb5yFN41S/e8WCTbRcJ93E
ffpSkaZbRQEJvkatxTHuse3EBuU2TkssryqiyoMmO3hh4N6UZsWub0i3FUA3H0BduJFz9GL22TFV
42zr4LWCM1x8cp3pSq2mcp1K5oYEUEFfqKAr3AVcXKaFF3Xu7QCuiDS3tKFZgFpTcuprwjDY0ukM
8IRbVmqK83lqQq+Uer9Rm+IQG8NZDXCl6YPUD4rhT7nv//vrDfaf26Tde9P9yx3p+z6JTCrbYINL
0BIDY/zgHfJ16ICJLtjiqJr1Na/y48xhLeY6F0Mfxt4frkiINtyMCKo68JAF/pbfEW3Yjf/yCltU
Id5hOmEnewmr/jJ0cLuhgTtNAXfPg35dR8W0MdVpPLeGSb8qghQ0ZwrxX6xNIS+FGw6bZsiZi8OR
1jYUQx6VRvN5124nHhcYcvuOmjiyFfrTEOBV7YfmYmLUtZaZ9wNkoC5zcMtAHCyTsbXMyEiSM7kP
5uaZAdpkkHYYqONlsmagP2sYtVNGblKaF2qdnceqvAyWmRyDCHb/ZU6PlondZXSnbvEuZ5SvGelb
Rvt2mfEFwz6BG8sTjP8TMkC26AEuwoAi5pTXhb2K9RwITxPRnFu9hhpSAinf+x5tIW/adpUvakMw
UWi3CBByUSJQJJyJRnfe8l5Ttw/4Hn1ut2u5CBlubXoFyDEZVN7kaLjnuusJ1YPG+vNATJspsc8j
pb6KY7lZdgu49ZGgIeNsHBQUBZRNXZiHZqKKglbmmzZU4JLkvlnd2ig1MUpMr38CfUO3AvIMr+UD
CuAqqqPLMKHUAhnHUO5EgCCcJvuYLZKK2NNyvKcWPh6NewcAhL64bdTOc2awmRBxh0RdN2Zpbs2i
6c51Ba5lGwvDD4zUhwfAD77eVr0J4l2DSW97k2rtwyzd51wqJtjSlLNDbn4o2icWoftYaffC4iUV
2JuGrdoCcygsvIntpxyvUp0inRShT1bwXTODFxT4Ge8S3CFckVp8206f9fwYGI9q7no9qIe507Za
RQUbvY9j+KYULzLBEzDCkMKvwBslv6qHjLS/yQ828WVEaFgGCbC9aV2mATvM8XJU02sxC7/Axd3S
UlEI9UxAcSzkqQM5MIx3BS5USRnhWLDud0kSkvOva79KkruuS3eBfuLjvs4r1ae6E4kv9hJ3X9Y0
d+rNusrkSo017ji3DmmNJJ02YQi/Ri3pXmTEqN/SprmIrbsmrQ6aiUZffVJgB07pxZiD+2w+mbL0
EoqIFduEEMINSjmfsmLdRQpIbz6SdrU3+Y8Ebr9JodvRUL1KQO6IfI0j1eMV7rLckLTRZ5GF1+x1
apuzxHlcMF3p1EPGyHxcIB498zRVsgLFB1pwV7AugN2sbOOTDpOnsRzYeigG/PkAnayDbh+Wyaoa
Ri5m8WM9GdeYJr0u5tNSAq0a1HuFHcBqyGE8RvEzYJ01ZNYbYi7LMREhJqrdqsqsbZgP4C9inu39
WKFQQPaXVrsaG2RVUeKUgHJpU5IqpFxb1WiYa8OUc+pPeTduA4E/DXd+t/2jmH1RzP5z2bAr0/d/
GO5/2DWAqtOxLpj4o5bF4VLK+PXF5aKjuaq7mBCWvScM729qmfk/DYMC3SrsG3mvMGF9G+4XwI6O
g9M2zS+vvN95c7G7+OXNxSrS4cXJOpTvkVwMS9Qfhy8KdfKupeNiJ4PWbpCoW2Pc1TwVZaZDScNj
aHHn5p2BT8k5s+F8GAvwY4T8we1oeatYhm8vWBDzgxDCYbUYIPMLCgf8bsGIUEZ+P8EVKS0YJriJ
rl11DnnhVZfZAiFpPnAkRZ0eu4VV0izUEgNk6NvYThb15SGQ1SC6603nDsbKro9r+Co27wdiHXAd
qQ8OyXA3PYWHTnSV4rfOc+WxcADWTKbOaBHEtNXL29wtPo2qex52im8FznNeWWcZLxoTAF2uRO8A
fI/InVd9Mj0NdXtUhH0HmGDtBON20ClGsMxDvpQNT9QepDXYuWydDizyYttXaBeg0ERs88rZixLT
qaUeZtUp/Uo39qxJ9/GYlL5ZY6QYwuKZVeCu6ZNDRd7GFTHHShO+VW18bQpgDhhRNZhD/fJHZ1xm
Q3arpcm6ksEDIPRTn9qYPy1cFpExv5UhEOO2FFBoTHUfq/kbwMJmJWOlUF9nrj8rYBHNeirO2Qwz
ehkSbJf8XM517jMq5Jsgmylzciw6OurBZRaM4L6BNRX4XFapLR9TALPr2uKspBZwXwSO8HtB6FVx
X5R6uBz06aJT2AIZjRF5ehWthj7d6oq1C+EbevZyIQ/kQdEVojcB8r3KyjUOxLrj8s/ymD6osgv2
1Exthx4LXTPC9IALOGjKi2anL4o9bWtpXQ1zcT202Qawz6ka28NETbDgWo97byP14jIuK01e/jnU
Pg41lfvpv2tK++b97T3L/n6uLV/2VVMS/6ODiIMDdwW5GB6Mb+caBq9F+kd//EIUQ875fiHHYr44
rriL48D6MXqHvRTHJzomTQgq5+VvOSw+AOU/LlFhRmA8435vsadwSbL/fKoBZLEz4nAa4WPdoW9w
QFZhexRDgdUdOnu4OjiXxpSWGCMjLpxTqm5EnxdUt0MlCdLhAcpCxKuaz+a0qYZmUq/0jisIl57x
rcSV4Jxgck0JOAanbK9J20ApTKRB/BNrLbHfPHRvk5n8uISspR9Ma+YYzReLZRY40Yky8ngVRd1V
FY7q1jLH8G5oTZ07ljYvtqfX1p7QPmp5RDZq3ky9mPw8AnHupgu+AaHi1CwClR2GYlOXjlyVcPl8
TFPhtm1oJx2tO3YuPCNmHBzYVQJccYi7tv1YUKAYYowoY+FTI2efTa155AByzvQ0eAkC5W3oZOe5
/PuxjwKFqnvL9AxcaRDFG3dZ5UabsqRbrlScu66nHjFzQJBbWb9RimDXJYRxMd/CtephUYosjjca
tjozrJ6zJr9p1DTH9N0iavIZ/f++LxRP0n89rGfPr5zAf3djfnzZ14dVozQaJpODteDXh1UH94CS
CzpIxzn7iwBsahbLB7YIQB8Yrr9fQhbHN3Yo/pEDb5c9w+9cQsh4/noJYV/Gky8+LjvLMfDz42qC
bgilrbs0ETvzeGbNprPVjLmh1cu5V8z5YOnDp8kVn6MFNo4z+yHIRrzBRnrfUWCI2qZfjRXJ0lTR
QopGrUvVNo6WIPMQGWm+VTLrLuhBv5cEq3T0WAsByhX57cB0xDX+ZHbjkRKBxwRC1NpxyHYntVPu
mhFR0GXk1kh0LjG5TxCPntXB7P0m6h40bMVl21LXbtCrnItnRSvGVZBTmmWmLVnYBZuphMYZJLl0
ZSlYMF365rUqBKRkK9VZ0oYHrg6ka3sVW6bBxM/VfUPGa5+gNo3wRrEh9BuxCFFUe5wby/6PTBkz
TGBuu0W/goiw1GLbt1kLlnVaVC5Aww5AXZQvTiR+O7Qw0x6uyuVdvKhk2aKXkao5mrp5F9W1takX
Ta1YxLVFZYuQ29pFd6sXBa6FpuUniyqXLPocTSIodYtmx1QHaBAZr26SbFN+KHvgDj0sHJxti+4n
jPBeXZTAHEnQyQC4V4tKOKnySI5pN9kNcPYY25oBM2vS4m4T6fFFDVfYy/qlBLFqbxxSvvDlaUHr
SwekhdJcZt38wvtnEwLVob4y8Iw0hRNbAXQvpgplX9gnaMO131bBJy1TAJm75oFLVLgpQvkWV83e
KmH6QchnnlRMhnfE9rCBmU6s2XzsTD4mtZg3YcTQKUsDC6y4BepreVPWXidVfERvAfDQCJC2gOPX
Smi+xBlCoqMEIQ53Gw9sbpp+C84gzzTFo3L3Jpo5j502uDGqRYyOaKkC1fNIwIZKZrm3MnHK8vBs
bhCFUifCdpfYkh2B9Syx3Vu2fJm1kEShckosKVfaPFZw9guulJMNBmK+6QZCgX2v32h5oiDmkOzu
R411wITCxEA6UHhbwwopMntl1QWGvKrKkD17DMQ5kjSb7jivtgLsiafEwVFLnOckHTWSBiwHBKY2
n2jTuYVM4Y1JdSYpDfPKHFaFrPvxnKzE7Viq9GSCvW9z+12fJ1AXQYzIYYmbzAXXQQWZ4fV5uZ0T
8ynqq/OulfXaSqd0rQ18RqSJmdDSbqO+DLHOqrsMJOKqVdJLYybiEAaIU4htV1UiXw3Gc8+MildS
mdTkOFmOJ8p8cFT0hLAHVvbnBfPlNsjB/u+3wbOy+Ac/nanyRV8X2DYEMW6CS1Lwiwj77S4IogFH
h0uRLqLol37Jb5dBZlwS2I4g/q5/sX38MOPStgScAc8tkupyT/wNZJBq/rpgZLFpGgbfm8bLzGAl
/vPrxahi24DnkUDZ0QBdRuqTTRJvxaUNeWh8jnrOTBU8tOzkRaASlrFSo/UlwHF90hD72mhbqUie
irkZOwo7DBcCK0GbIxbXc6EVN64Q1zU2jVUtG8XHEVa865xNrtu2ExodfZcPBIE4awZrWodOCRS0
mo8CexMHfpv7ba3zkBUQv/vceE3q4XMyNA9cQwVPscKqaZwerJbgo4iUq5krHL5+hmmrhDhf01Sv
RGFOwVVt+mPUylWnBUBrwcw3nzsiB01EFGJX9pMB45tTzvVTK9N1bsU2elMm603iFrucCBWt8mvY
fY4vCVdlw9xsW36AD50GjdqKAtKWaS969Th2I/rtmOpkd4aF40CkBwbqVNNyfG4WrAvPxFDTIFOh
TWo4VzaR4Rwp4ZnXwxSpvBPbazXCBKdn4q6qo2qlMCNrVoyAyIvAIsATJmi+vd28InTzgmGVienu
qTOCcmOnje3Vbe9PVvzQTdlTErKvLbVhKxu7AbxKacWgbLAq2RySwWagIxBsk/HAVLBNrIm+ZB2V
VI8ONl19UMyMQzGrV60T5NCz61ctqwFd6+FWJrxR7Z4Y2dQ1z2Go7YY+/qy7YNPS0det+Smd0/Vk
DTdwG1dzavpzMJ61oXzp5vC8qHATwR/pvKGDY4tVSV+pVX7D0xJyZCflysrFrhnkTZ2k1bqD+o0r
+aUdWuyXdvCSjTQIJ+7uzyn25RTjUvlfp1hU/GNqCRHt+0FGfBrMCJhBGNY/p5aIT9uYyjTVJi7E
PXXR0b5OtX/PSH87yDjj/sJFfCQmf+cU+wgF/DjTsmNirCYBpbNj0Shd/fkUE9Ql1UxUsLD1zmGF
UOozO2Ww+p5iOqjd01xSLok51A8gta6Dson8KNLfJqfsPzeUXHnQT9dzDDBGj5HTISC3FR9CpT3Q
M3ASQwX4ZcjOtVp7Ir6yKGfAmYOZRRErbkkiUY2nXTfqh7zJzgPNPUkr2llTcNNn6u1sTss9wU59
JVbtjcu5Cqs/wcI5UwvDA6iHmbO1QyCiRwupcdjLzNRaZKNErpmQLdhntlS3EJzorJDjscLMUdGZ
R1vOU+MO5/RX35FUuNAK91iN5Q34737VZBM4sICmbOk+1FWwrSewXwrn8koZbR7XxllVbAc9qekr
LWfTwcnnoaySgqrEfRo2N92YvjRWfo0R+VVT1EOtpHeKpj2PebsRBgYGtwc4E7ohiKoJWFvC4ldV
xKNmtTMNBUKtqo3ROi9xl98FKt1RRTha2edekWN3Z3DXP6C8UlpQILzzajLXWpoir1FnSP15AfS7
cg/CIEwOyy3aWwDS1pk+uDvHkNXJbDOYdixK1nlRabSmuizE2ulM7/hxgrS117zAdF5IY8lhGR0a
W9633UhVoX3f2e7RAlvWeYGNVXyI+WTkVXGnRBaQyepGs+DWJf3UA1QvoZRbvOvE+s9p8+W0Qaz/
99Pm+P4PW4EFXPr1xuT8jyQBwj7eKcbvxaH3w1YA5Yz/WRj7/iLyfz9oluce+DLWvo+27h8Hcl3Y
6J38cxg1v2vJMpez5MezBnwEegHcfQg1fHcLzvHHrYDl5JQLO50ExSIcpGFDp644qRS5pS9AibzB
rCji6MKmZxRVav5qzXp0oXO5IGRkDpvUpiKT1+dDUFG/xmf8aCviRstsi132YAKqcSZ49+LzqAS+
SOKXSBbHcJDrskWDMvqVZgBHAEJNCHFxZOgxIzN3ERaO/CJRx8dAn97D1I5pyYWEx57yJq5L2HRG
sc1KaxXI8gAx8NjDkGrspXPcfp6D4D0fzc+1EV5o03A7aOq5PipnY2tWxCDKB4fm4TjKsc1axS2/
0W6ALQtxxmHdEB1NE3jdaGHfZ+/GpFlukyVSEdIkQO35JQYYDwmvXVYY/L/WfitHcRdWct3H0Tpx
33AVA4xJ5XVq6Ed3+mzF2YFMCRMblt+Uap9UjrdtbV+MlLHIIG/xuGmHwTKxrLTA61227J6NPWhX
KPGbnpsPY4LjfzTO3aKpPeC1h8S1tnaEZSku/LCu9ri6NLA62cqhlQsA6ypzp3Uw0p5TWcp5t5Qu
u9NZC8m+hRIra+umzvAl9PZ037SfzaA9CKenmyjy8umty8FrNCkLnBa+BAthp0/Og4pmrzpyaAcC
euEwShaiXpe5PBUwN2Ftn5Ig3NoaCCLGsiYpNp1sD32hY2bOLsbM5F0D2mhRNVMHi3PovLup9d7n
KX8EPXa9ur9kcZ14wqxPIRM6HLGTXeqboag/aSXhuYwr30hFpR76i6hrGDsR5sC71rUiV/VwM8jR
B7orIk5MKEVlvJvGgayBc1IDsS+0adMmGxjbXqNUcBKzrZlNfmq/GuJaleYKL4pHpfYKUQVnADc3
W3rCAmfGMte5nEoAg7bpxR31zPyqRaIY6WkE0nBf5c3eXfx1ID1NDbWlvlMnmnG78cyer+CxUWWn
bqhw34XilY0fPZhPTTkjBGU4PxZRB+AnV12J7gD/fDfzwkuNJ6E4flo8VQAd5Zi+Re34CNfguhv5
hvJ03fZ84Omordz00JQtLBQyesF9Q0jHntEfcATu7Dwc1mrHx9ToMEtlqEtNxkyT8V0mTZWsBrfp
/XEQ7bU+zc0eN8SbNprWexuYB9UIz/+8Jb68JTg3//0tcXp+i/9ZuuXLvku3NL7ynjDxiH8kVr+9
KaiKdZdsq4ldDkmVsez7lXTB8dJK5tosU2Bp/GwOJ/zKeoHB+/fp3CQ4fn1TGIZt0CCAF5hNMoP2
z2+KyazkCM9Z2allQutnQPyBVe3OkgHHNOWYU6iulallB+MwTOWFo3hFjiBpxdZZ7GafG1KwUdNY
flZprmc3Pdtf4V5OelNtx6x7N7Ky3nYuc1ruWn6fNfdRkb8PnbMpVIV+zEl9bUhhZ2K4J5x9Y7Wx
6SmDtmva+Ojkc+fFkUAWLLU1FYl3ZeFeRWr8JORwSu0yWDeN626ytBk21dhfli0uUMsSmpcW9o78
XQVFFdmv3C1iquMur4cYmlqtB71XJMDvhzy/hCVyQXZ1M8nkQlXqlwEQmD9WPMFmr77ahcKoncAG
CkUFiTvNT4ZbcrcNRhbnJWbelEY7rw8pLZXVaxJ0Z2Wa3fedfGw7m1QXIp2nBRLc4VFNQssD+2h6
U2tEm5k66lUfIcLVpnKGqMsSBj3My9m5rIJmNvdlbtZe5JZXxhBn3IuthpYwgTOyWhsNwmCkXleK
edPMBqJAkndwUmlCNbMZHmwA5rZhze/G2tUkSMArTnebavqCZLsw2ONCDE7PFnZ/Xjv92kUM78rs
1hpBopm9CM5M/L1gkCjOThN15Q7M8HEaNH4Q1fwANUp3RzMGI6S/ZRr3V1VR70c9HlZzMW8SVbuh
sBdTZtXfBNjUGBfUC5ovEXtbKghq48BG7b3ROFDNQCFykFlHY1bcXeLq4OqKy1QLu32raA86S31w
DYJ3n3GWywhDk5Y0KyyDUNN6kV7F/Myirgcai1JsNxJROY4uoM7fTgWObxssQygu2nn6bCvRTqvU
+5wUoWd2s9hGpUoXgoUHLuu0BtUzurFDI9tIE7fsqHZcd4BFrg1LXikpdtqS/BWZbRphgiisV0YS
35UdJ3nZ6clqGqoKYdQ90O6161vlOQzaF93I9yLpb5JOAeM74IUfW6Fuo0re12re+LNZvihxd9fr
wJjDusONJ4NnzVKOQgHLMo0Zb7ZB7gPdIi3eSppz7OqYJzidiqG8hAW0L7o837XY3lBnigfAQE8y
TnbMlO6qbRCRo5T/vsKcHidHeYiNOcdNPmFoz7rHRGX/XlrWm1g0JyvS4sXoqHquXmE+C6tTSRMp
fxASr5rubpBkJuTf+LV29YsGI3cveLXXWLs7LN5hNq3NxfPt2MX1iAmc/lHhxdjC4whCYWJT1KkI
6Xh4Ti7l4iKPFz+5tTjLy0LQVj29GMP/sXcm220jabd9lfsCyAUg0A7uhCTATqT6zhMsyZbQ9wh0
T/9vyOlK2+XKtTz3sMpJW6aBiK85Z580XfWL+rxbdOgT9BgCdvsvUqlPaqaR7gvq78/19fX6Yg/3
b9dX0/2C0PuxbP/W51ikzGDpoCH52XnCZJhznIhx0+DiAPP0nfqJ22uxgfDLmK6//tI3r6AJ8ndJ
+ITRq+NJwyvyGzMVfZn1/NDnMNFZZMBoiwkZdQg6+/H24ojMIF2ZOYjJWjGfgDq75ynPPjXCxMFH
nGLdy9dMYBbkQRWIltQWFwqJjW0djAAUms+u1TScWAkl3swizgqJUiJRusQ1S0mZfSRelYx+9VqN
VmpAFGg+pTeG4RxMwWFO8wR5rUNr7ga3Y5dubQSaS3o5inSmFlgjUrt4Vjv3Wh+kzwB+7eYWSzNM
KcgatfrU5KHpT5Ux7kWKc1jpUm4bVLWrAOHQrsm5/ByytODWI1I+hvWgbHqbZOshDXyZcrW0gFBZ
Vg0vnRAbg0UNuIPiJqvcQ2njQowC/WgbC4ulMhhEO6z2Ukuc6wF7QZzEnq4IuWYsgey2lu2mNoZo
P6L03+SNnYHB7OoN1uadEseFT2TWoSp7fR0otvC0Sd6ZUQZVq7K2WhKn9EYss7JxOTQt+RaY8iDC
+bI0o+fGlZyYbkjkmOZwYEhAlEM+vEML3RKYprKFqzDh2DdmOJTe7DRUIUL93DgOPD9ZVKuxM7xM
ch+V3XitEtmcOcFrPtHbmjJj4B/2Z6MqIdCH9XvX9I/S1i3YN8R+4x46u9F0E83urbFs/Zgzbqql
5yy03LPdGJ+3OofrUWaP5dRcq4p10LT4MpbTuZO1uR3q7ims81fhDE+pCnbcEcD1u64liYhMO63o
oBpmWrbr5pTqQ9Ynk0bISxfLajgiwu3a7FYzxkeTyKy2ic11PSO3ZuM2bOYeNLpV3tV16tWhWa45
29FlONWTOjncrZrJ/MqqDbS+Jsa7YEBxOtZXIiIyACYi7vg+a7dG0toUNmOxV0M5v7XCLK/ayoIu
ki1a2bBqvrRKD4BRHTZhji6lHRI1Oww5x+4HYrYENjtSqOxGSVB3NdTMlCrI0WbQOO8o88kGwhMr
94rmHKqKiHMncnZhyNldJOmJvhJNvC5XvYLwzdRayEIR9qJstIM9yVE3qt3vpYrYJmB3oSbarRp2
DhM1RdnUc30ZuBKXPquklWgIi6LriWyxHfCVrf4c9B8Hvc65+C8HfQzc9peCsOVz3xoV7S8WFwte
VDA0+sGhQaNiAPy0jO847d9GWgtwmQfAxsLBvOknjQmiVFtFgPIV0/5bLlbm5D8d9Q5eWQa7CMMQ
mDB8W66C72Dsusr4trZTcttzR/cMOnniZw9Jo7wTPHhlL8qQWX1jbHfQM31Vq/2hVxfVRmSsXUAX
TW77ui7XaejcOYG7qkaE64rYNQs9zCqQyI6JJxXI611yLHkdkTsxiEeoKvSDyQnkVulRd+eTJsLb
DCN4CYI0I6G9jY2dHqYbi1Hsul6YxJHqDWAzWU5d50vSBqmMuLC2MrA9RYEvNSf70rJ9u8ctYnJk
zeWlU5BylvktWfVdmHvG7D4GVfvUttW2YphUBPWakd2eDeGyr1spwjpEUwIkerivutGfuNs6R9/N
SvZqtOW9QrilXZrvFUmMRLxfFFpx0KJ206alN0Yz0w3hLfoXkSh3UdOzrstUxlUx87NL4YbFEx44
rwbnpcbzWkONsFKAbATASNW4uoIPcpRJfdBym7W9i/oC+BeJ4YPHUow8saHUfb7VYesGrXVqu/SK
fNqTaqUvjlVuVb1j/qjLJyuxNsGsbdXZPTldcKqBZMMNQ7Dh8AcFdb7OGqKQ8Xet3DJASGDcDQlD
H41c+jJRIs/og7VRWfuyT9melKmfjPN9aCz6FPvMHfIQuCwTLKXYTOpT6Jh7qZdHI3Z3UjZ7o1VW
qmQX4uSbpHwae2VbOdWdy6ywDM1t2bt+k3WnPJEHfU78yUj8qhp89hVUuQeDFBb40X4dlg9T1+/q
Wp7BzkA/OgROecgF3STQSFXmt0iiGFhZV0FQIP03DuGUfZaTtp4Ubc2/CTkg9X4IxMEkCYXSWuOP
UnwrNR/w4hDgTXyVFXQeQZtrHaHNxPonrqXXBoYX25ZvJCFqZ6VcsiC3pHOfi3De6Dq/rRU/5JZ6
Wbfdrap066nswd8luxRKMZshfHF98Bx24oA8kYYpmN7VjEFWMb6QOreNK31fZ/ptb98GMSkF5sg/
TZwendK8KwOSzOElnGRHJMnCeqNVMuyc/z36ZIYiqTY0Qs/ro5tqO4yIe3h4IGf7az3D0bB8SzE1
Pg+fX4/1SVfQsYTqFu/lauj5eYz+3pHJXZsVV63UEt8kOyXXmNqNcFRMtzlUer4RBpO8/GEIp0ei
vr12dA656u5iE2nLHLq7WcVBa7ry3WxdmuryTAQPrUjnbJQA5o4M6xsprL1aZetZfWdETOLqcD1K
MH9ZXT4Qzr6PBushaY0rJyMgdS66bTFPr9jEPsF2f8/FlTbHzxQfG0lWdoiRiVXNMSmwiVTLt20d
ZRD7CthLRW28NhtXRiTOut0cQ6V6oRrdlMu3ZJu+2dvXecveyQHOjcYbS8pJC2E/EFLA3Ja7c1Ka
eTNYiER1ncpocGeia1WmoQNjmYmutE/EPm/zm3lRrslTWs0PZIdl6E/zq1hLX0PkRoGoNk5tXWB2
fcrblwQWJ4XCTWfg0JaBj0Br0QJU15Z4cvWHqj9GQ34yU7ysKoPf3mrvSAZ/K+xy1+Xh51ZPbtuh
erZLh918mvqUK5sc5LhjBpetjF6G3ia5CGVYGZxFJI6SBIaEYzXtNfSx7soNcrwDyXiJNveqSdOT
gCrqTu2VQhbOMAesBQpWmTybjYMyl/F5xxZuGjXfbk0f+tp1G8RYh4KVYOCdKNPNomqqaBl7LWYV
qb3q80PSTKcxrT2aB9/RZxR9rrZvUsq+QDtVtevNGITcHBOp6WAlov6v68rvrIE//V5lBA02ee00
FsGLzHE7bfjijlw8XHkXDUGP6AjJ6dbtxzaBN5s32zjEjWfdydo92Fp/NDoGVMu1AqxN0OMOLu9C
gq138YIXwTqryHPX7xQj23ZDs3Gdzjc6eG/1fgQrP7fWrjbHg9IgqSL6CXD2e0HUHLIET6vUTW19
aQXiBE3wyXajNA/0MmfBmRz2hPyWrGGdaWPgMkMSsh0MC8EME75YWSdgZA1FuUmmnc7IBCBS2+re
mFrbKnyXhc0Pjr8hcH03abYSEyD34yabX5MkXGvTjSU6ryZaI57MbZEn24KQHjsDSIUznWTfY61b
fixmr8twYGXBpsydFRCUVZYpftN1q757+FPXfa3rmMb+77ru/NJG1G/0F920//L//3brLviFb+07
ATuLGMLFpAnD9QOI9s285CzgCMo9aNFgSH4mk6g6k2mkFLoFZ41K65/2HYI0TAlSBheZL5Li32jf
0ZP+VNNROS4Kf0OYOup121x+/fuajlorMvW45ZYojn1bIDcIMNPNlb68ZfXkdBeFwyJzVVaaHQDM
ims/C6tkExoCtnvQQ0ub0/AxVC3nIQJEoJ/StK63oZ2rPOGjDng+qeCycsrRN7sdvLCxMDZJOr8O
pepDj/08Rzy+aYC/MiF0Zz0VX9v+Apmy9jaNsbYe8+Hcxem8bgz3StPlC9R47tCh2ultcJeP+VtC
arOniGpfF8FDVvePeRC+EVpXb1SBssuMFJ33lLjqqXxr5uBJTZlTR2WJ0yrMuzNg9idNU46TywoO
LdnRTiRpmIb5uHAeGgcTFgoHwhcrAeosdRJvVpvPYzKqa73nXCWzB0x8re+Ifo63yVzkjNNsdkJR
+jAnltipRrw1OE+50ndVKW+igpKPabJy3c72EwSMEh8O1NRRq/ZVkF4n5ngB5z2Ftx+Br3PeFWnx
3srlgHRGOHP1c/kRPOIoz2kpCe3SsC8irDBFgEcXTvYcX7HgrKKNNLIcBLiRgXU1986ixYDEm3J5
t36Tqi8IJh5kox6x0H6ukXG0yDkSZB0t8g5g5emqXBQfOadWhwSECFGqkUUVEiAPSZffyIGjL1vE
Ky4rti7qbvos+vznfPl6vuCo/5fz5W34f7uXouzfml8cM3z0n2NmwczA/mJn9eOOawm0YHaoGY4J
N2wJ6/lnx2X8JRYYNAZG7ktWWt8dM+IvujzOLU4n2j4+9jvHDACY/zpm2G4ZDqOGJTDbtHFjfn/M
xMZEdK4yJzttKAM/mKS+KiI7v86odPUF0jo2sNxZAPgR1emcul45p9GOqMX4QPpc8blWhotxFgzR
VPzAsxHuNLd/UOvwooqq5LoT7XQVVdFwkQXB6DdqGtxXs157GaFy5K26625466rx1hLXshUXkHGO
VTTia4gz5aJU1GyjqiH2eJsyUGvm7dzmBepQLfWNXF7G9MSeRj3VRRc6dZpnT4HpFw4uhhlVoudw
S8ddK9ayTW/y4XZS5JVwWYNUMiPgCjC8GNjBRO8lpZBkfD5DwLa79MgbS95XdQswe1UL84QC4qgT
AtE6+AH7vJ6A/sViYyMNjcU566x1GZZrDtd155xc5ZM5HSeKk0yx10G2w+XsLW23lebHOGjXqUt8
drsNSeuLw/YwQwQZmYEK2C6iTbYB9Z4OHpH/xrdt67LW7W1jd1jH+xuL9iOIdWZftp4jNGCiaAFL
2aSyuUj7/E2pJ9Ykwn2dcv1LL7t7SJTM5dLkHE/hOs/F1qnlXu+MR7sJrgLl3W3fnZx2JnDJBw7I
EEAVMdVSoXA0vsyj8Vpaih8l186orirHuWh1JmU9JTi+0KYnSLJs1+3MWGGwruEbE/TWrsugOXDm
nxotAB0brCLLuXCaGQwOK5Kh2SohaYSl60WY4Gcn24PLZzuyyJHNdTeNXsx1tJpFfhR06UEzoBLJ
XozylrOPitQejXXjDB6GkofE0B+UIHlrpnBvdo1POtJVoktv1lsvzejxen3HkG83pmAfo7m+rTJ7
15skF6ATkAtL4GQKa0P0I9p7ntMF+L8zQncD1mjJMPbswvyiljAMHNIWjJZ2x5mucqW+nOBOiJn3
wTI8MjAx88s7h7Y0wdqyUtr4NhpVlyTn0k/HaZ/a/SdLzbfkQG0sdQDuSFRdXm6ySdswXjmjfD4V
VnqUbuwl9Outq6HsoLoVVPjGdKBmxcAi9pPkJ3eXFSsOYhoLD9/uVqsRepjJDTc/UMxyYyQV/5/9
ZSA2S480GrvBOAYDhn+cyZaQ3jhZd2DJceLKs9oWW3Pi36JTt2FabkK04zzT1YlYiWSbCuxELQNx
meTXouo/lWn0JYr0ZLF9IOFuarEOJ5Li3RZcMRg+9NBWmZ5TNzMPNci0i3wkty8YmESPOQacaWyK
M+uEyFfN7ilTzYOLnwZsVWV4pTT3URBlxurPJfX1kuK4/pdLChhYhNn7V4kGLJ++v6RUQotAgONz
+MAG/0eIwSoLIgkuOJXgJciWi7/gn/nmYjiAlPn3DPO7S4rRp2V8JFGqf8Myf6cWtrk/f1plISdE
GYw6kAQF7Bg/XlJJYTtJ5WT1rjMogeNE0i8nkGut+uyEzCfGlKVA0T2rrXoVCfXBiGrQEwZ1axr2
ewVSjAB4Ahk3/VxleAqqwCRUyco9/nacoX3I9pbhmkKYB9kkzP85+zW0qKdMqCGTS8gU+YKoWKJJ
VkQmzVvRUzmXhfMY2c6b4UJYakwYgRqHAGafKV6PxXA1ue0hdyqsee65qcw7u+vP8BB2jdacQyW7
oXi9TNVwu6jZLOi+HRCOUmR3GQwQZc4fuqG9HYYRPHd5HPRhT9K6VwAWGeocOCfoHIvrc4BBYlF4
pxUbgzZ8qEL1lCwWkKxqTz14k/6Dc6IpF6OcAgaVyT4s2vsi1bZ9RB5dPGFvU5/Vha5CKz3u8r5c
T6H4rA7UtQmMFhYSl0NXAeLhtIEwgJp4H+fmvmXzrjHhjWylWUV1/CSafnytSjseL7qC3Wm1zu3c
jT/N6Nff4RQ0niOqL8gt7vqEL1q6QOrcOnlM5yW3LwmUGwWbBeMS1foy9Up6EAmWR+Jy3tAjFxsE
ZjrLrr7Z50Z5P2mpgp0RIaMji2wfE1H6ONVKtOnjILmv8/wxTjkrbaE/OYaSb6yULHcyFMq1YUss
asp4ZbIdXZVl/IT8S7nMoTqsgpirNOkq4nEmxziXIF1XQuvMTTkbo+ditgGM3Co7w+4UH8R6tePn
dA6RToxOYIjqaCtJfJMIY9h2fYKgmZduM2hNcO4rVlcr9vYSqd0YbRKVFVWRl/Ck7cB6B9XMwd5p
AFKTrvOZDjMbKYp9qafoWPIyhjAPrb4Mp4aqKXEZczTzHsAc+c2S6stWwn2sV8+899nmz+n59fTk
MPvfp+dl0Wbl8Ivqnk/9U93TpP8tWP5hhMB0gQQE1MU225of+SfGXy7n2Fci5TKQ+DY/MP4ykMOR
IGfBPWXs8HtJUx/zge9lzkuDoNEmaBYaO45oPG0/FPZzVkvoTwS7xP3EsFZV2Af3qdlvHVTH4aaO
y5oR6Rzm4yZq5pCk5xGWlCjUhwkpFpXziMSmoppNpgYwYv+SkKd2iR/ffVIhXoEEzihg1U99wUwu
DvV1LXIvLtDEhfw9dxW3uk8SlkL3HTPCjwhXd81MsiRViSaJKwXhWYZsSomerUVPKy3WJSXHIMvT
97g03kIROGTIuds21LaNQoM9YFMG0WfhRVPv1UBD6BRyMpsvLsVaF6Vbfi72MfrwMgpettQd9opg
BJGaGNvK4EuAB6mbzYtsCeWz4YojwNF24+JXQrFA7YeFSfQmFc3I5DitOADRXmEajb9IpBZoHMaD
lgA8zgFezTETRPxSRpm9R/inZnxUzmKo0guug0hishK4rXKt+9wt9qtZFdctfixRo6MdcGhFoT1D
2yLXSrO2Oh4uczFzZTnw9aDp7rqyXFcKMNlcIAtKHcKmAvNzgzfMWUxicrGLUU1+mlotQIIRvw44
ytRWLhBAOrEoAXqA62yWYt81I+hCJTtPXPHEgVc3UAeJD7adyXND+wIRWgmZfnG0qVrjWx8ut/nD
8TbVboPEgGhgaDZLwLFYso7dxI6D7TQq1hMLLkw2aTaPiMMxjlxnScS0hKQs9SYeg63qxgRhGFeF
Mn5p7OKKr8xvHfNKGcxzo8dUfyHR9pmDPivfAFzEzwwrq+CxI5pzUJtNF6aPhlW96hVSOIlm9PDn
ePs43sS/klCuXvIs/lz+9/m2fOzb+Wb9JeA2/2dAsRxX34akxEmg3QVcyM6ZUeX3haEJd0FzUHKQ
xbkklH9XGHL4LWfRB+bw9wROv+ASMuMi1RNWi45G1+Vn+/6Ao9EfyxoNya4pCJPIJlff0cBb0d7E
LjmsSzU12GrE1qxmR9MM5VDBUlBcJnBzdiuaxDFWqs7bkrcxHoq+zdQXUQeCc20RG8Ih80J2zp4x
dKSpDHSE2kRLrsqZD4YxjV7Up6X44gwaUSwNhKNlVX6nRPq97ExWMkEJ4bNEExjYYBDY8URerWP8
bAKUu/ZE817UXbbVCqs+ZDNM6VQZYUrjlFrVs3oiyYrg0GyAMpsaT73iHPM6QO0bMoi1EokxSqrl
ui6T4tA2+ATcufXDrL4KhDx3GDPCqR9wYWWUBuSCr4RdPdXMMHjl/dZ2fYVD3SQ40zG0hTO0ToNk
FxXdDUKHbWYEh8RStqVs/IItvDT1Q2EMZ1QId1xsz7VrZbya+rSCvfFI9CaHaTpZFw5pmA8gB5CE
dYSLsTnPGjfw0nlMdjmbnPs/L+7XF5dJ4P+uS65eWjRgHZG5v3h3+eQ/7666FBnktqiL0HB5Qf95
d6FS/zN3XF7r75o6DZARukULSYtq0CV+K1CQLjKoBGNNxsFvB9XBdfuvpg5dvybQzgDa5vf9SZ+o
SJLhABFmu6JY2NVSCUPPdmJ5O6WBe1BAZhzTmZjcxIpegoglZ9m66XWTouVIjbzeGgHeajTuzsrN
wmw3Dkm2NZrS8Rj5W760k/exi69anMyODN0VvCIAvI0LijhcGA5pstznyaOTKamnDqrjO4F4wZ+N
pcsMI1Kj3ZMWCSQNhc4akFg1LaNbQxuXpjYTrqT0GkLGrdHcQm2O127VnkMcNpJhock6GqXWHiH7
pZLb+2LsT/ooN8E0wDthtxuUH2m/qPBAug1o7pA2L5MUhZlonSi8bfO+q6PLRVCo9ky7yvIq1PIt
HCL0M919rbB7t6ZdLNixy/Zi6meLmmJCmTlfEBdza6mMZwfGiKYZexE64SrWLoyI3k8jb8bSa2R5
CQDi5rIV6iWixjtjsM5VAS1aIXeXuZcexUdTxR01KHW4NvTST4Zix8jqInCLdykVMqjMy6a3qCfn
vY1EZlTwY6X6xrIWR4TjK2gzcpns60WyYqm0UAgp4/mSeGEPahXTxvwsdf2zzMONyPBHpWZwKzqc
A9ZB2N3OQkFU2BUl2LBZ/EuhNq5kNq5j+qDqtdvF+9F6dos5YlAdXk20fiSzb4yKlp5w94M6ip2S
yG00dkR6i2oV9OVLM6heOeCwghdlpveyiJn4ArIhCrXozkoBVBN9Y2u9kXxFktAScD6cHdliP8I6
VgDbtMPjUl6NjNaiql7LokGvnnlxom6IA9y1YAN4QLzGTdZ1sEtGDYot301Rs1WyPrmAt5aR9VQm
OBPaVSUqf8b/kMcRapdxTWEUzkQKVayJiUSS9uTVc/EmR/4JCrCiyElKLgCnJqJ87o29G0IiBfdS
ZrrfO/GuaPi+XbbSydnWr2ILZB/PeWS/uLN1GReqr6sq11CLcW7aFbLgr2r3DBTCDtNE2z5aOiFI
K4YtxnOqGw/gC5B5dUVGVI2pDfdurhfuVprVdZxknqFKn20AQ0CQMFl3aPX6YsppyBkeRkp/jXTS
KzJTrNoiXU9uv10gX5JFuaMg48FkBmn11NRgtcMOIl+gqec2khdDp/kKCiFTRjsRZNi6IT6Y+jqO
8eYl8lMbsOljAC5H6fdVe5GChdAb+Sjy5zAB9l2xANDECwmrvo4t0Kxrv28AoZkxDjF9BRFjVRW0
IMHDIAvfycCyTldTa/lWzyg1si5Mi1SVKtgoSgcLZnm1rVtDbdaD5mJPfMfafXQ00t6yjaUsXhkS
MiHzMEAjOrE+xum0FviVdSvfwj+8m/v2MGKfU5yYWoDPNTG28bje6aPlp1zSiDiA98Tjs1la7y3h
3DVkwXUYGg+ijB0ERiAGQ6df9xl8Yn7XGz3P3tqQ5amGB66PBwbazM2ZydbrWHe3ltldhV39prTt
Ti5bzQWnFMSpvf5z/369fylY/+X+fSu+/GrrJ/jUt7vX/ssE9AdN4atc9Pu6GXEBi0AqVpAti0rg
h60f0yiLHZ31H2jqt7vXIIiNGxs8A8OvD5TZbwxU9V/wFhZnAtEqjCKAFho/QcmyFi6v0eTpToUd
8t5hfqvXonPv2PX3+qEqBnRC/dJqiaXpMum+JF0Y7JNNjzZnlNaJse8Gk9BmpGvT6N6w/HCp0s/N
mjh3HGOlMCg0i6uSvg8H6VVbRhe1jZIwcjv9eu4w2bQf/WJSJJVntkZjv6FwZ5etpGetdw6OK49O
rp1CTllSs5pNS3atM7EYihz7UzjhLLLbYm209ZEv/MZqilcDQ09jqLCDKy8eBMgA5YaghpuxHS/M
2ChWZTTjVNBSLzHCe8ZuXsFuIiJs0anSU6wn/qCq24mBDjDq6kFp2daFxcYpurtYNDdpS9Z2OaNT
avxAMWiL0+wud5rnIU2mNdFsQCB6AwEaclf4YgTZmjXih6IYDE9T0cCtFTjqCxw6KczTKBtnX5Z0
12DA7ZWSBicLGkWkwG1wKhp8tz7PbXuQmn5wU3cvtHbvNspZc4d76UT8xRHXSUX1Yy0+wePm8i+d
AMldsbNKoAhN3j0l0NjbIPskksAr9Bl+VIBfGUhcO5T2umiNQyF7osa1+ySWaN3iO8I7T1Cy8V3j
5yj3BYgzLCCYhoPywa1sT02zajWnWLsxA7xYA7DFmepN7fAfFLIOOEQtvxI4SKwEWrgqitLPJKZs
LZzfMi0QtEM114/oVbI3iITTAAUZE4btTGUqUZlsM+twkyRIeWHiHspSHHswxN6gLxmTQXOOhmRA
wrksNdmRKabWrNTIOAQGSk8LX0GBt9evK7dadYSdr+devdV6/bM6yus+cy7LSDwnE+y0BLUjfG71
KjPUe6E0rPpcLN7Z5OwwZ7/rcfeWJO6D3TlPxKDMa/ZY2ZoYXHbGjnE5JwM/Tp+8kKlZbGyBiBGQ
W4FtGQVoN2HILtiBRk1JGWZd00Ef2zjfV878GlXjQTUDF2hbQ764PZLWhQbaQxGAhlUwPKnQ3myF
NuQc33HnBQQPXkdOB1rX3WZhgmgmUS4NOyrYVLv5JtfC16kPLhW3P2V9fusUTRWzLChJ75of8J3c
4tV7SxuGYFGQv5Suyvc3CNPv2IkbZZT9uRe+hj0IZqj/di80tYzzl6L9RV/GJ7/dDYstgB0W2jID
AZqxACH/6ctMcFq0bBD+fqJmM4lZGjkHoDWgDKK0fujLFtI2jrK/7Wa/pQhZ4j5/WrbR3y32H4vl
3rIR/HGugoOAkHJivHe6GgUroAFQ9UIUkvHsdg9tok93yjgFL2DPpj1j1mKtWW11YSrBcG5Tm+je
j1KjpujoKT7Crt1FFCM2RUlCccIhi16fcmVY6hadAqZbKhlBSSMobYalxkFATSYLZQ9AA4eEcuOh
WSqijtLIokQqKZXapWbKKJ4ERdRAMdXr6lGhuCJJd+ItCmmbWmzDzR2/65Z3hdzaad1Tno2Zs2s4
PmdXhdvRU06TxxNxTb0PpbMzKfPCQVwuYEWbZZ8U40afsZTh8tUpDW1KRMSnPgJsl8JxpIDUgwdk
eJuBstIBl+FSZg6Um25W+QTPod/W/ZJyVFKWRpSntvFU2AhQprI51dAaGypZR3CxyE/JR4FLpatS
8RpUvhYVcJj2uLU1QnXlhUKFbAY5bmd4XJW+8EKpoNl3rdMi2vZU1jEVdjpB/2pxHUehuIypw13q
8Zm6vKM+73R5iJd6nbrdpH5PqON76vngo7JndR/ue4sdI+gGI/YNONpeMvWntIzeImJpnJRuUQxY
93prwiW7xCq0WKPwChJCZaXFQ1eXtKfOfUl7vwoJI+RcJJOirV4tiSOk1zA1g2KTFQa8UrWYmk09
wAy7vdZz7hEOSjUa9m1bXBW2Vd8ljSwcf8pSi7tuPjS1e0KD87noXY3BllWsKjW4i6bupcuL1wzd
Phu8T1PQ3SGw8NQxO4bNoknBDULMEfVx7h4VyU88Ks95D3I4tkkr7TdVk1Xbbu79qWSWZhI3ANgO
b4i5EqV1VybRph7hkFjIFmMbX4auHNvubQCAJpraG2e0zQn+YGWiryzd4nko0+dZme9HNaNv0Oe1
XbM+ZQqXoJVONEABg/LcZv2dnEW3ycT8Ka9aWjktev5TpH8t0v+VUnT11vwSPyF+ABWRhg4uAlgE
GAnTon7/dhC7nNECvYNA6LvIHn4w8JqkABig0sh0+3p8fyvSl+AdE9WDimLX/jijf6NI//Dnfr/A
g1NEy/jB+iZbwXW4Qr6fb8/CDOcuEsOOhBWRXkpNOvUpX1Iy4U9EOAITYdaf8rSzqjMTW9Fel2QA
vBn9nG10J0l4q/48Sl8fJeaf/3Kvx133ixudz3y70WGE0kbhjyB3+6cbHUbo4vL7nk79bdIKWo/8
Jg40FYjo18fv24PEAgU4EipyG6Hnh+jmNx4kHr7/utF5mlGYq1QP6Hz0n7q9xrIBMBpBvgviodz2
HMGRP8i+26L+xO9Ruy8NSm1yaohaYQtbrDpZ5TDPQ+mzWviEOvDdsoJPpVG+4Ppd4CQOt/zkIHiu
djQwD2xaULt1ewQLT4UGPXNqb4qUoj+KwlM1ZeMe2PBTakTBzq0IYAC2dCYW75M2YYruHDopw5xS
dM19fgiLtKD8L5fAtR6bYRH2rJWlK7YuqssbI3OfxrrHjmSsZ8sFaq9eMWbGCR73M8Rm61KrxGEs
x3fTyg99hnlprl9zAw26CaLKGM1TMuNUr0LrKNI+Xk+5em/Z0aGfcZ/0Cv3nRH5g3D/bQbZY6N6t
WqUtTK5iIpWKhpigen6qFPWczjYmtctEo1Sfj2qc3Y7sVC1FvBBWfT3O/X2ac/kV9mNt5IcCccyq
juwOyrPck0q447E5uVo3rhGs0J32N5kxbBLdOY9BdWHE7bYPbFY9fFVa6dZ7Ryt6dJckkOK+v7Ob
5EZRZn/qR2fVufNuShL4X+lNgH51UOV52Uj3LMBXQUMfih3gIE1oNBVNMMotCjdm4HGq0nc2LQS/
uugBEIudmAcLN1t/CFtMy6ROFhsT+3ZmkeyohGQC4VIOBplgxu73leHc5IuROZLYrqzF3DxXub6C
mYC6B+dziQM6WqzQLp7oznJrvymDQ/nhl8a+1NUkhivnJEd0HFp6B0wHaXE/h92mUPPpQhSIIZ1a
Eft5MKGR5gPYQf7QHD85QXzBxf+xdx7LcSvZFv0i3IBLmGmhvKGpIimSEwQtvAcS5uvfwtVVS+rW
uxGaa9LREepik1WoPHnO2XvtUgOkqE7VnRUyf/Yh33qdC0HW1FnAxdzWaVKVfldxMD4OnZN8qVw0
DwINw9HMY7gr7Nh22ig71Mg+uqo4JXDDJ+OD0QjX0NI6tXm+7YR7aq0IztW0bCQIAMV90zPrVp/0
fTzFGOwUHsv4qPbpw4idjoFy6IUDMBMSk/kugNLpZut6rvt3vG3eUOCqS8eDcMIrNn3kXwIKCPrh
U+vKA2kybDpcVS4mC3SZXtf71nSPWeDcG6mlsGN0rjo/2GdajJeMxKzEVO76gBC2QXHeoiE6JZ3g
S5WOtZf0xej1U7gq7PQlLd8E+N9gRHAgIt7BKtlylNyEVblsHG2PEnNludyVQ0zwhPOefPiyjKyH
2vOdjC+iAEaLJK6qo9orpw5tkzp+0CM8Umq2eZEDug2d1BuQpSzSGRynJq6Jdk7KLfinaf2nGH0t
RnR2/1KMivRXaz9e808xIqFkbhBVSge+9Jnm+p9bDV51ric0d7aj2wwTf7zVEFFClgiIGvFV58mF
53sxYp6BjMlSKUrzy36rvRTUyZ/ay9mrzuIeR8RXy/zsZf/B11RWfjon4trbuBbkxvZEwDVA9vyV
b2bXBTGaMdNCvsFlvYhrczpkbWyupxE0xjqwO/99PmtGDmEprJUd2tZDIaotE6p84boxp1CW3kZT
sWPVkHkW8OhllSa3ZtR5IE+65ajhbhLJwUSsDwNoSRN7heKUB9belBVUhbrRr50yWCpW+qVCy7eE
37QywvBh9IuXaiB0nXWRL83rwMkf/Eo7uFqC5bdtnjAxLx2/+cwHc2cTYJjo0atf6CdD9sxS2ZpM
zXtQ9Lca3Ri4D3ZOrHDiOxR8T4Ve0KucosBcIimkatJy6926JbbQSLNb1PFHxfSXQCv3EQ7o3n+3
jReY8x70tIONRCB0Gy/v4wVHEvBIsCQqkutAXiQ6JUmPFarZiSCkpc4uJNf6vclGy/cdj1wIT9OY
4TGAnAIwjJKQRDFp66nQNo5siEugsjrZ1lATdnvaZ+/UV/2U7VwrOCZTtKu6alNk9VqVBSNSAlQL
XR5dJgNtQxYqYJOq0bB3tQNEgnrVt0TV5LeNm88wQUIKsAGH5FQFIXTqpgQghqZgLJqHVnVvRZqe
IqyUfXsyQg2V5HhnJNVdj5ABouLSqvR157zUDCraEidqke2rcmQFqB4IVV4PcevZcD2Mqn2yLGpz
5FrsPIOlRi2A7ETLmdbzTad9mzrnEmOkDcc6XTDSPztINci5u+oAe2OL2YxTOa266q6JX2ueKsNv
SO/I2NKl4P19n8A79z7uLIjE6PxNDOmR9FrSdbHOalwlqr2Za6chkis2dqxzCuxlxSlXraVTOl6L
Yi3I4R36FfYQBq1NdRVk5TYcBi+dWIqaSPJVm7RiYhUJdpw/f+tFCe1tiPGraTUs/Tl+U2cBumaY
TGaG8goW3UkqqgdHeZdK69w67RsRzYuh0blbxW9tqa1FomGVT44a43AfiS6csaQ+KFl6D05NVJ21
MsVtXifXdj2u+r5sz3pZtQuFG0R6r6WviZou/OxT6sO6GgjtC7FoDy5duvQigj4MLglpoYDrvNG5
hhTVe2onl9Z3dg35GrFG1ifeuJnY8KcwfC0M/6r1P7/k70Vahr/oVH4Q+rt/0bySNUsN1mY07/eW
11HBKjLxM5n54Tv9r+JAFwq/WddVqsff//S9OEAeodkF6mSS6Pe7aQb/XRv4YfwWQBwx5HJL5Nf7
sTaMRlp0keWPWwisVbOxjL4Jbku7iOEfhH5tylWZx2ylwkYV6WmI3ekz72pd5RZUJaMDBahQ3c4z
zLHmhCFaL58n7aZzF2ij9+cx+/qY0T3+//ePc/QGIzh//8Vjxuu+NcRz+iOJsiq3iXnD+cP6c37M
bNIi56fQmIclvOp7Q8zOFOc0NslZ/zwHm317zMy/6KtdohwgRzsIEn/rDkJb/j/PGTdbzJWMsXmy
eXJ/fs5MKzdd6XbdVsZt7am9HyytpntImLRs476qLtKlHxrsplqJWnsZA/8gXf2AIJrTNtZulXK6
1gf1IyMXGJuydgN4f6V0DnfeDKQMtygV7Y+MQfRFa4KW8B/6QXKjOAXzYfp+L2mh5pDssA/nuBxp
9YKlqgGKMhML1ZCXin09w8YY/zJxUZEqkH8IYC9xo7gbaUTOujSxFJZtObN96fhXaQO4BkkiYXCu
HDduRaBtY0T7xGciiT/zs2UVt0DesR9Tl16svwFaSqZPQKJiD1Vxm1RhsNbbXG6JsNz3BYkzFv34
Ii+tNzsDYBPqDhm9gEmJ8O00ZBbyeqgoPXGQn1luhhsly9Z9WciVWRJD17TuOsZ/uCB2CJZopz7T
pWzCiqBetGrqg1TGdq+pQe+JRlo4FtP7sEGlkystcdDKptUhQwhcmFEW5sfY74KVgkd86YSwH4rY
bRBXti0jZx0fZQr+Rc2AUogIUU2HmJFOn8xfAi/DpTnZ7d4WlEgvEy528GpwGzbOYlzosfqZDBh3
9J4TQmvNSx/YKLTTgZwKMoRdTX44bgihuSQQGM9r/ppoaC9LG+ZNysp6vjXB8hmCRz2Ixtuir6yz
4hYXlbQQ/HvNuJkIyLgyrcBcZxb3uo7gn4UfgC2D9oj5MfHD7RhxLwIgB9AV0PWiyN0iXVQ2GUoJ
ACRoRXZyk+l2t9ea4Zp9ZrHIVCe8HtoR+XQuPw0rHG8MA9JxAhRtFprbnvB1/2ix2UB+mb06fUi1
TkZbv+IOJXdOX1rHvCqzm7ZE2WWpyKsqZG2BF0R5rALwjLV+++fE/HpiclD9y4lZvH78ehTNy74d
mA7nGxtBm0k0DIm/gZHfR9Em1jwSfjTh6DMW8vuBOYup2fwxXGSjyKlJq/f9wMRarptALGYRJ665
32rarHnW/PMsmrMatzl6bsjK8Jp/PjAFS7NaqUS5HV3lgB1113fZplXEHogpoK7oOsjjAxptL83y
K+n4OwJ5rpq6bhYj9pLRyQ4DkGFMUzp+q/KqrOIDRHHORzlt+lK8B2p95YcuLZiCzLBaK3p2Vgy+
7CnSYlu5JYfnnDbZKWntLaOyhzJWz31ocJlPdlaYb6eaBqYy/ZUgxTafEvDj5FQrA3IDhnLH0fGP
w+xdiOobG2tc1M2xd+V15DSvLVQ/h3waWy9R0MGbIjiWmVaxHBqAZKU5HBydKZTppss2h5HGMkwV
fPmDahVb6l1uyi9mXr4Vo+rl9bBRXHeTOHRWkh8VKvukEl6UivckTQ5jn5EZAvyXWLdIMlEbx61v
hhfpiArnS7fsWnVJ4wsvbTjjUyZOzwUSNrvBVZv/ohGzYZrFm2KNN/CiNvWYbYXSfwgVNFTVvkWd
tsNRD0nXIMOP44Lllijws8OfXhTCOKVqdWVHLLVowN8JkXux22k3jD28qBjrOb/LOQ+co2sq29Aw
71OqUZUlmPTM+KQQArVJCkZdBifGiDtoUakcofHQwGWvN9kQ5CgmLZ0mFJVfUZJzO5qvpK20hCmE
T0MZ3lc59GuJ/MQI63MWlm+WTPYuH0bhAL0Ek4ESMwGVUdv+Vu+qLSfvxmwRrHc0SGZOUhPmxKcs
DjsPT862EHJYZAK8pRPdmZKpbtzj6fY11BcQnk9Z7dxUQnxEucOsGl9chxpHAxTvJyUxUA4zwqx5
EKm9rKr60GKyryzzTY3M18HX0ZjWtPqVaoNWI6fKT5wbq+HN6HS0lx3B0gQgifMEzmM5BKmyMx2A
laGsX0p20/wm1CrUmemihz2Z6wniQxtYpE9EySZQrB0qsHhpp8GmIGOOSTcsLeXByvVrXyBi8Rui
45rAfW/tCP0y+2D8WLfN4D5kEbEChV1tpsI8dR34lQbpLEExkL3F6KsLOyGRPmZAvDLVihAE3f6Q
GktoNwhf+N0TbdfJwBi2jZ0EqIqzbuZ4xVG+MoJxDcSTGQnMfytfBwZk8iAkJ7JNGrgwGW55/dSF
2GJzqAhaVdyWqn7MJvSVisY+2loOmbY3utmS2Hk5DW+Ls8B0uxI9arvKAalCl7mKfNuC4cA6v6By
d6xOB8nSvnfsujyEZqq798IMM207YbCbbi3hTPafJvGrRMX8V8/PuXhLcODhCf/f+/v8ym/liDYR
5cc/V+0ffY3z9R3dClNFqCDcYued6bfru0VvCRzB1QzDIEB11o18q0YsRvlf69zuuXPz334Ldzlv
q36qRehjIFsblEWKJmzNn2tRHeZ+Grpi2mqEcIfYdq0wvSV4DgoRmitZDu+8B51+gu7RuCeIEhY7
k6DJDK55f240f99oTN7Tf7nRdG34UX8W9S+6wPmV3yfR9HIGnzYJp2ja537un0sNk2hG1PMYAljW
PDX4QQQLBRtpFDt0Vuy2I7QfLjXiLz5xk1MVBjqoGl71G2tRLi7/8yAJblzYWUCAsb7977Wo2ytY
tEJwH5yvwbAourISD82gZpCh4WGJba66ZbU0nIFdoA+lKujPZmyTxKnka9/Fkk2kLnpBf5MnBqNs
51SKzGvVeKWW/rNd9WyOArEap/CQpekBHCDcXzcJkIuUMesdEmZ127pM0rjSwghmdPzSDdUh1K2N
b06957INY5+IHt/OWnWh2PhGKb43vUORtboGzn8UPzQaME9NPhS9gxc93Y2xADKvDlegzUrw9sl+
CPXPqpiuU6j+sBICZVr6RRZ5LXohSyOqoutqpsBWcj+J3vS0wS5XdaXqbEzR+A9t7/VGSm8YVPaS
dDCLrlkh1V7rU9iH6MOgM2eD4wVl0dwEfh5jUovnODIJH8Rx0/vSpRPDaTeb7nODXy4dxlWuth0/
w6uTtHqftKrbAlcV3FLigREp5cVRmGcPDSzLWA/fRxM/BZTDJwz89mz2E2zr7A9dI2osUgYWXvhY
ESqnlzIJTpmuPA+ik7RO2b43KrLClDvdoAEepHulJNELBNitUQ0vpa7cDgycE52rjOTDXwwVDjlR
ObgCevPkRD5+2nmwPTHhNvqWG1GoHaGCVatQmW7BrF1se4BoLdIdDKGN6NqXKG2vxql6b/QQLM7E
/21RWxvTjIJFBwQoUeReM7O3ysETYtjKRR/LBI1dska5ORzCEnsRINdqoZrysw1kxSUMFmZZti9+
ZQOYrut6V7GnKADTkzjRgeu2/AfVlSRKkSQLHjzR9pEa7kdBPG9JaDkZxw0RFT5b4uFPwM0/pZTz
4v8/BC9wVX7Z1pm87Fsddf6ax6z/TE1/rKOwvyybw8xiBkZb9BNiEPEH8BThWgJzKxk4HJvf6qj5
F63Xd6gAw7PfOAB1dx5z/VhJKdVs9CxOPriF5A7MY7IfVnGBOkx89WW+FU0g4+XIaThdhZlt+Sjr
dXMVuJl6Cm2ilJx+KK9NScwAgHaw0Cs9ikd73xg1fSBphRb7GWJTTn6hBfvWscW5gtC61YacpDMZ
w9wN2lwVm7SG3rurh4JkRy2sWKirZYZq/u94vvzvqL5EktpnzPl9rUrOjgSUjM4+I4gcvnXZykel
4dbvTOOjavtfpqG94o/bA7B50JTwoAxwX4cGxnNl1O/GJLRDVOQPUx8YEJ0c0M5Nf5kc++BPIxhq
27iUVaAs9VxYixTsGEmTDVfrkW5LIeVWxuFdE5m3RmEjqFafxpRFIslsp7gGPhxOjKqQGqB/nE59
0F53bX1vphZD5/gS0Jqadn0MLP8gyFNzYuY7stfPkw7T3x91NvY2mMWhA+8FqLCroXhM9biPfH05
ZWC4h8J9l475HojmM9GM66Zhdtb35rmfiGQv0qe8tc6u7r82VrexC8ZlrYU9MapRQCBHYSKWRLvG
Ut5BRB1yK3PWWg37UeZp76VJBO5eeiEGFs8ijaCq9Utq6eNGrcOPYLB3kTIDoA0QML11V8MvXkyV
sZnc4rV1aBjz0fKYO9LgR8NmEgHh6aNzL8lI9/oOhUA/1Gs31u9gZd52Gu9plMUH3aTdC9U5eMyK
QbA5t7UAeRAXA1lnKOexETO56+Lp3MeCXqlpPzWXgZpBjqbk/7BOUXRo8BFasrrZewUPBo9TaTbn
kYdmKkdiAeqOiqHxAqNwlqmpPRg6Iwl7DBaDrzyxscX8kNonR4broMmPgxi8EdtyIa2TWon2NNba
01T1X0iU25VRCwxaj69jETyp8HVHv8TX5RxDoXwaAKFnjdI9OqmI3V+39kt65okAUnBvaxm6l9DI
A6/R+l3S0tW2KS6RAMGum2aXPEZgXZlXsWms4kwnJA9iT0gXLNz4Pgx7mJQhq0+4DQVlhFoNhsJu
IPDlxUZLmmPINoSEDVZ1fuAsTCXdInfpyEjtrpPMIpdTudQKRUzWA610trer6JD5wxmLyXnKYF3Y
irsjx96Lq5TvMS6fHDyc34kr0ne8abD3kWWw2kWawmiAlPM2OusQwzrRr/DAn0uCEGvW1naXbLWS
aXVZW3fu5L+Eqrq1w3RZKN2D6o/3qKcP4RSzMEVPlU32uYDGuVCcfJs63Ummw5bMHDah1d6QfP/8
PLxPlGRnKOneNrPbMCpuycA5qH2/ZUu5QyG/CkSwanLh1U16Xcu7oLPOorau1CI/laF/qNGp5WUf
LWIhce4bPPGMkcGOrTtkBklaby0zQpvWpY8uQ5ce+r3Uu0th1kfV6RLi4sI1dI3bqmNK1UFEdgsw
RH9ah6+tA8qRf6mab0Wbsqn8RfvJ676VTfcvOkjcDhQmBlxUi/80DrYLtZeWQvywWfrWfwqS2slj
pyGcp6S85nvVtJiB0n3Sgv6tp/ydqinmev5T1WRvhD+Dn0bx1tmUzgKXH6pmgwxXVxyz2ZLaW27i
pA5s6l7pvqSGDn4Xzdtiyp5bJP61+zqQD1DL2Xj+nDKW6TNwCb4XBbd1XXkWvB11noZ+ca13Mbwp
BioTzpRp4vy+V2d6bXwZDMmZ13pNQg54/KBMV8gOPF3/FHhO+4LUskdFhWM9vXb1XYxqRhjn0L+N
kr2a3FjTzvGVZVJHBJhjLccSxJxy0vZJcmOq8LmcRzQJ3oCToA8/BemgIDsV/1aUV5PYJ/WN45zG
4QmmuzJ6DK2SChQXEh2sRDU60dy96oK72c0x+SlCftUL83qZoEpTk1drfO6JMsmnLxI7XNjSbBhv
mYtJS78kARNQ4r7yyFw01rPPoJitW2YcBusepwjCgbscM0drvaLfIH+V73W8yI1XbTYNRzdq8JKw
2k1fA33cuiYsTO2hyV/0ltYALQgDYxwY835tgdMRysc+lKcaJ270lFuchm8OGyl/FuhNN2ZxVCEL
WS1ZBWJd1F8ibef2lpeUZ6lXXhPzbyEyU5Bumf3k9KdOOQacum3wXip3pf5lCF+FEiCzfC30nRhB
3BPkVd5FybXanW3raEXbqHux+3cDFAhhYetsfI6Htak8p82tGb/q5EuTExbFcL260+wDL3xlW45n
aVPQjWvbnxaUTZ9FUN1/dPbjZGZQSHi7lWaRy4BP8wgjEvnsNCqegp7CTp5JOSqqm0xinA8fLbKP
usFT0zMzUTW6VhDVjOWzrNoVoJBlEEb46l6Yiy+QBi9yFbQxEXA5OdNEAbBIOpblk2Ohx41a3rHX
gg8rs3uwTnQvphcoj4Jy6lzC8YEbIMtUIAQR4D3uCNHLZN33I7SE/NPHrxmM90TXeQa3v8B5GC0H
Z/jEz62Xg04VKT1NfSWxxCPz00vJKLJfGuzXg/zSiduOKQ4axeWg+ju9epUU9JzYglQzN6P5NMNI
W+MmCNWdNB6i/qlv3rMAANI5HGbbhevFWcU3cW8qj0brMD7G30PGYsJfq/OJFme/O0d0/n2aLKGY
Am2XANurXcbDUTIHdob7LnmQYegJ9Us1lIw4dyrvgiTe3uZLPjVkk7vXMn2sVZRrJfl39YcCZTPb
4rskvjYgY6CLL5P90eefEy2ej3lGzZ/S5GVUdEB6MbP8I9amsvho+OAyQH05sjGtIl1pi2N0FYfP
Ax8vGRvriHgPQpbM9MayNwUUP7/b96V2GArSivMLP0/qSHFiSIA4jso3t7qGUrOP4tPERSSy5KKT
d2NaXOX9cz4djM49+M376J5LBGExgryYXbaC0aUvD07I736KyJJs0gOIl5UNsNoNjsX4pPn+ssbQ
E1mXIsYJn7BZQMTcuvBmYCSY6OjMmCSQbkTp9jiPk4mA2uSsP/gu9wCtJWflwBtOZCz/0EQDEqJx
FacvmEc3bffQWmC4lMkbgVm3+VVCSHHHh6655RoW+WYg5sB1o+2Yt8y+nyP+ORsOSflSBIAexXJS
kKrmu759DNtLYp7B9y0DnihMRFFCn5x9lmRFBPZ9mI1e5n6MRIzY9AVZvS1GoiU+6oC047RYye7D
ltq2UxIkhC0Mrcyyl2nlP7pwtM6y6VnAd/q96PxHqeSYh3LNXEu4gZ4U839wlYoHf+3Ec2zYTCfh
Oh0rV2Woz+t78gr6fBca42Gat/1xCd7AZYudn3INMqpdr3Kr2E0wLTW7XwW5e6e6035MxlVtmstu
Vg9MM4ytjLd2Vq2CAecbn1rL7mq29zbd7FxSoa522S6LXl2Oq0wdNxLjao/G+k26pXkzIVVIBGI0
A0bGDhFCBjCSv95i7+4qlypollr52WfxslJNEoCGcz2OJwGiLVWDZT0inUNU1wqJy41rV4QEngxS
XG5bMjqZ4dxpwRcNUDvhnwtNea+QCmvOQ6Aqm4GzqJbbwHKwG+SQSQLjNU7ldQjExMsr/Wyjf2O2
00N6HvVDzN58bSPXwNl9x1Xg3Y3HRTmiqOx0wrfDkUzVhtnwCo1HQrZxiqhkkUZmSK/Sx1z75VAQ
OyfB0/25032903HF+Zc7HSiidPzFjY5XfRsFszYQbKI1w/nv/TYbBSRfyISgu856oPmy9/1Gx+bS
+JGI+J87HaNglGr8M+nBs0Xm9wRBxnxn+3ESMmuBEJ0YKi2rYK8w3/l+uNNR3XFMFXLYiiyod5ZQ
Ws4Ol1uLzR0iy9RHfnt4qY1VeUXtJh+2PeYntxLWreEr2taAFgOldbyO+tR+qNTU9wzWpY89a9Dd
VON7kAaPn+t3Ca5SG64LrnEPxjXjYgMMqN1nn6aGhiVMrHHdEUx/rN30LbP8o8QTv0kCvoV6A2es
MgTz5ymSGz3KBq9RcjIGk+4pCqEvuz0kA59lL9YCLde3NnIQQ1nyN6TomeXGbFIIPX5QLHOF0Ype
x9pSY4lL3l4APog9m4eq/MFKjGfAp5EX4G41/A4ARIIh13Eh7VY9Hou+58LS5ApkdCb1fMeDbdj7
H2PIwaLnuDeMMHrNqjL0Cv7klVVOb27M358Z7bawMAW4/ZjAYYO52oxPmQjv3JL0c7/Mr9OmraG7
mxvmvPUi15o7gtqLbdRI0Ewmo+YKtJLIDe6Vg3/RwvxWncwLfwnr48S81o3p0trygV3xg2E2p6In
R8IFkbIHF8FRO5ABhDIdEU8QLpVSe8uPWmYx+iGeDz2RdacY9PJ9FapHYQz2AsvGRcjxqHUzIi0y
b8qsPuYwIT3QbXO0pHMe+kxZAy++1dIUslPZwEGoRLPs9PYoTG7mpcplgBCeS6TZp6DnSelSq9zj
mhjXbq2nfxJb/5nHsgn6t1OoSD6aX5xCvOqHUwj2CiY9YalY2OdQ8W8LKRXFIinjrDQx2M+Lze+n
EHtNDicd6xzbhK8H1LfOkr0mwhvse98yW3+ns5yVPD8fQngscGboABVZSxn/3VgSfCldt4x0+oXW
XGuxr3WnMh+a9MpqIJnsUzNm3Z77DS5wpchFd41qKB5OfR0bQbOAiRZdg46Yxs2fuva1rjHw/pcn
qqvrX5U1XvT9gTKRWKmahe/XAEbJU/P9gXLBqbPDJKbjb9rlTw8UL0BRjfhU/3nDOTuILUAfDOX5
aQwxfmO+/zcA86eihn8ZFzJ8H2qkjrrs56LWFlLKQenEVtWJBTTLhHhsxo/06sK488OCy3YzdF5b
qbjoy4L08TZmRCEiLteBGXPtI8drjJHV4IfHU6Cru8wgesFwCb3oZoaBYij9Av1W4rWmuk3b3lnF
NdpPJ9XTZYlqZ2s5YU2E7pgtAnXsuWMbETNkF+BZUD4FmjIuq9ohlX3M77qAxs7PXS837es6KNbA
xoZtB8/8EitVdVs1UQJdr38kIkxdTKmJ0CmonhMCy2kKYlJ5Nfvs+4F7pctglwp4Q0YprrK5MylC
YCm9NeZerspnXzAYNAKnq26GVImGGzvsCR1SZFfkzzV5tVTEQHdvjFFaH4HOFdqwWnAFWmX2OhrL
/EEdiuhMVbTHZd5Z3dr0k5RabhfuixuJldGiodRy5QHl1UPV1dSu9jZo7Gwj+nhYWQUoh6kE4eno
D2phbRS7AP3WOg+ADJX7nqjXbdLJXZu6pLuxnA0KLa3Wf77VX7/VHOv/8q3uX6L8F2WCF337VhuY
/2FzCTTif7v4Oae/fasJ3xGQLP+uEPOI8ftNFZQXDjnE298Ogm81QsD7IkLBReWAsGGWOvzGd5rX
/E+RMKhF2uyPEAbazvnff7ipMrkeEMA04c42gE72WKySL0YQJKSDERowON0y1KbHqkvoYh2yYVQR
vbeDkkKhkrR9GgPCcWKmPaU1MTWquVTAh8wY7A9GeM1q1LXPSmUEQ3v9GMHyWFg9EJNEr1gK6HAr
HJR/npBEKwTT9OEnWFLb2t6whmIjb4FedII49OJ0qLxas1/rOoA85ZgDHBTyB8suu9PM8hJVjbWY
+vFOFuYTdrdiQ67xtO5EtHOTxnoiaMHwbNffcLvmcBoHA2gImMMQYEoPUdMbHKWYo7kPmZHYc9Th
/Qhafxmr9sk20MTbrRKja6ff7LWB8EbUeuyc1jTcr01ivaRKg+wDkjgm3+YiCP9coFJgbVa71303
leuiU/ZDxI18sOt2ZSNySAfnlDjgG1VCxvAQl5fGRxZArsl8SOrSI19xH1cMLDRyPZeNRjyoXl2z
1epXmau4tBF9tixt9c3S+uc2n84k0lReNrhMFyFwQY7SbmWBn4uR1p0GeAW3uftq9hNjokC4kDxZ
VuicEPNcJT5UPbM/Xy++2GnLMMkc2Pe0NyLvcRqmoX2tUd0Wfc3+tdXHwouNSsHZ1z+rQnTL2inP
TScfMsVQcTMKziRVHTaWO/hLQoiYTQ3ZOlWcm1pOBxf0F++3uegn/P6x4LzDjHdP7Us8PXGgHSJ6
9exa9O9x1W5FwQTUt1NmnOlg7QKLx0p3ZenJUruREbpRDECnUK/EmuAlTHkaLGUVPzqGtvpO0Wud
0TcRiShbl7ZufhnswlhZUWTvVWtIl2mvM8SWmpdpEmqsOjKUDLnl675ZemURkW4rGmLSq8cqbq+J
eU8X9jAyo1L4FWKVh5O69iKlzRvDBt4rRXsMgvylN9hS14k4iLi76cno9obBf4xKJ1gOuS+wXhTJ
wp6CL1gkxVI6SbAVZtMvYrU8ACmLViIO0ysRIfJgdlLtXRsHtql1/gqgubac4qhcVW3QHkelPA3w
UBdTqwXburJCyAsoWMqM4KOOZTYKE2dTRHm6cvhd1p0KOSBNSLSKqh4uGwRWK2nvAVRPfLOIqzBl
gGonA12AHRTnaCfDK02Bj+BUWP582LbeOGHESELHXXBTFGSJdketUG6NwQ0/hjaUmzpzonMQMsx0
g8rauIOrvRrZU6znt/FYvGSY7mmwRI/RylpnzTyHa8p6lZnhaaxq4JbsTpeOywJ2osnkfRreapSi
XqTGKUEhPP6yslXgSOMV6LEbt3Ufu8b6YsPZXjhaFh7J5iUrJb1vZY+/VcX90pBnZRbipBRRtEW9
Upw4xgglqsJd7rMOVZL2jXSU1MM2AqOuHHOWsNxO7HbTxz6frqzTtSxduXBkfadDqf9TQL8WUBQn
/38BvashnI2pfGF6/4s6ymu/1VH9LyRmripmw8CsB/2pjqqCTEv6KhLSbXdmoH0vpURfuNRMNKbm
bB77vshjw6fPi7/vBrHfKKWm+r/9FgXeJYICTY0hgDr+XErtgdkTtHIXw5MMetbzillsq6aN3ks1
wL1L4g9HIsWTEx2ERtTcGGqzLDKLHNue6bi/FgA+ypjEvO5aMEBQHHkZnXAz+w9YsrBya7Ar5Ux3
5akn0q7MxyMWr5VpR6uBPXZaPZtuts7adp8FwUGCiRRWtkyZQ4VOA9fR+qyHK0vtmJSilykrtIIF
1GF0rsG4qXjggWasy/rkMNfGL7VyJsIq8VWPY3vuatdTcQXXfDlcY8bSMv+sYA0SjOH32UH13ZWT
9oekNda2muycQK5AbzBuLhdkmyzMcfCMuNh3arCLtB76mbucwoTlDqjLrr4PtGqlWO9x2J8TKz1D
Z4RSqW8mbN6COPLC1dei3WVdfnH74NL31MWg2DVqtdG4otsi36V5tQG4v1KLDLaneaw41LXEPjIE
94p2ek+cHgECu05+E6s2icgA+VZjI1HSQ+wH17LQN7lhHYL/Y++8mttI2iz9VzbmHr3lzUbsRixh
6UmJlOmbCoiCqgrlvfn1+ySMSEJQz2gKF9iIrom5+JpispDIfO15zwHB1DAZvpZIdUB/BDU9P7o+
TV9c6RBYr5N4kRklEx9U2vD0SqreNIbC/D+IRLhQ0uQxYZgORuNx3q2numfOXLyd41b3aFRPBQtw
pyOM6i37sCWCr+EcM+dq6c7lOh47I+mj7UF+oXQPHPdpDJ/yCNEmBehIBKxU86q5Q9jjJN8ldXSl
5NkirWkuMLwt980idUvGFohh/M5YUIecakDhnaSZgGageZLMmbKnQeeqnfahrpzmynOtYipBiocp
V65UDVUQtOLbRPm0tsI73OhEda4Tl2YTxGRVqj16bv1Jl/0fmvElE9JvuRuNfcuGDKewddjLtVTJ
AwAY7pfKTueO6CpLFhTmkHtn9heQuvM+Dp6l1puWCEBjQe4TdKjQjpopRcu4pDGvGwcBBcqcF47l
fYK39DaPvIdOzaej3nxO8/VN3klLT9anFsrnkh3c23o2Vzr1Kkraa9m0xtk6xZczOTDxmvir79aw
uaSidZ6TPSbF53XdXtadPs35QaZ9gEV1rPgNrNfetdqn16JF5FvBNRHsJAycS7l3Zi4kR2uzBo2m
zioXuZp19+ya5oTxQcYVRleJZTzYWX/tVfICls2F2noPSq3MccqPmfTFDiy0qSW6P5CV1+ptoxsw
nvjpp9LN7rM0nlej1IVhNBJk7vO+rpeOrsztuvycs2PVurr2C/d6ZK+/ylZyWzPQJ5hk1Ua/NvLg
OiuTHy2NiiSo5z1BeGA09O0SJqXKSaJk0C8080KXb9aw8fI3prmh35dVrI1TZpouwjVMsLBVgBR4
AVmMKBRhemcz4ZGj/mstrL5djrT6ykdbPlEU+urxh1GffWGc8yYJirk/ogbZajPPbW7bhEaoo01b
O5m1ZXrZMpDZUHLO6US2NtSGjH9AxThPLP0znDOL1uq+qeloHur8f/NtrevQnd9W1lyTXxSU3csR
ktsRbHswDF24CiZKgttCyT6vK3NK4/zGkqKnjulJH3VHpsYWPm3fGq6ygJnSjo6sGxmf6tYjKmoc
MpyyZhQGTcoWvXWVrLm6CPLmQpEyyCLUhex2tMpvw5E+a6x2gnD3rSbZMPnzz0BsB409y0r10VQg
5PNmijWahUvvBunuS9WMnzGDNJ9AaNHQcwMwECr6x24CrSp1CfGVqZyXOo8Z5FQuHJ1IuMhmyTqa
V1ID0FcaN5nydxN2DIZCgIykZR5336EJm8OVM/432NgEG/o/Dqw8dXm+CsNf4wzxa7s4w4RIjSoc
JDWv0J9dvm4a0NqIcQIUdrc/fI0zULOw0Y6xKLXaW+aCN82lDTM2Ecuu6PsnKbusgGR6V9dFVxfy
BCFeKDEHgYDGQZyhmFngZuV6ITURvMFIOERZ8qD59aRcl09F4JC8JM6NiZBn2klf7bZ6jm33uoq7
pzYitI5GkzxXmJHL71qLw+3715CiLdQYob4sjpSxUwYjuG7i20gzbpk+67l89ooZABg5Yv+LrXvQ
pZjq5w5QabhpuraPXsblSqQGeEVvwBMDp3JEHeOBSa6nXMvXs7qMmX2IjEtDMOm4I2tWh0hUQds2
5t+408DTvvoqPSAr0b55rbeexGGp4xJD+aMeo4KgV1byOVJ86cU3RxLFQrmnm62qOcFFAgUX1ws4
/ZMhF/VYNuK+hu85a24gPSvp24yqx7QJX9S2qNZXlpXqK2L+APYpV7+rOzn8SH6bP1ttjZdhTyHc
GtGUI0kuCbz8vkcByPK60dcW13IDrU08VquiAxYB2wv9/1bDmlcQutbrvIefitYULXI6ap5mEn1p
FSxbkKVcBarqLTJ7pM0cNRkt3DhdOBJd+Jma6e5j2HhyM9WtEe9ol01yCYFvT3ZN/vJZVcnAsnWD
rbc+J5r+EIXwZI88CEAzulwXhef9jeQgAWQN2oZ+O3QxlFT7+rpM/za78qMCTsA1H83sSz+6jIKr
miji4l+rsrUqDBT9PoV5jsF8H7Ep/NI+d5Go2jF0vRu5ptK3rwBKwtgIin5G3SxLlPPeZC6CS4LR
N8VQaSHrJDX7IiD8FdCqIPaNtVFIiP6oCCiG7N4ZFHoGYs5OY2iJITjGqN4bFIjxm9gMQM4qAbAn
P1e09G90Kxh+6RXEQMDAlVdhjtpKLrqlndfDJKwXDBet1TkI/a/wwuWMxmhzCOFywGrxfSv56jim
EZt0FrjxTLLGzGj+QDRZUCAL4WZtDRbE9Zif9RUAaTR4FdcsyAjo+fo0f/W4hzDK95/LUgIL3tMp
N0TX2HQpvXk0klPRUdYjYN1xznB3EX3R3NFlio4z4nX0oNMOZUtJWsc/ojLPb5JW96LLUblRy0oh
IkRlwAmgqHeuCqZvSPWZ4R0xxwr2uWsQesmePA0eqau+N9r02rER0oBDb51Ar8HEs/L0783Z3hwO
2+9vzqdl/LI6cnP4pb03FvoWdFgpURPpbFP7vTe2GCsFYPF2QnSf9YvhUQAYkJ6qgt5F0MLs746B
ljA1b9NQaNFu5mH+IOtn9vDg8tiypIpeL7U90CNc8feXp8EAS93IqBZMSN8avjOJoTkTZJKl08+k
kfVYNV66UrseBQqV+K5LqvqHW0vyODaM7JmcLQB2UX+ULPXziFoWAesaHQHZF6A58pcovwuL2p3p
TVhNwjINAUThOSfUCVLYpFXv2YCzDKS9LDGCzchHV0PzGPsfg6Th6qm1i3ssC+BWEnMBgDD8D5Xz
GIpR7bYBwQizSvrVCZboTszFWLxRfslVE6YApkt6vLlrrqoquy0bVMgrFGglJnS8nhSxMCdWZ98o
0MEFFfzn5PJOJWgOfGSLPUbR8Z52+mTET3Aij1sjnIegwQLruQiXEvjL0YfRONRA3sPqFozMSd+T
gloSCuZAOCVl4TjRk57BJQc7eN1d1RXuzrfzhSbDfxKlF5ZRTtsmn3QQtuimN8GOLoL+h+88hYk1
hsJkHLfRpeuMvoRJPcnW0deoA8zvtpAYZHo8bqPuMi8N0a0IqQ8mxpURRZCXK8+ddZsUSS7B2JNk
TxWc4x7CeKAMwfpDT9Fm9iQapc8C0FMkzY0Z5S/r2kHFj2ZIHUmT3i7uLCNtAa32zwnsmhdyHDyY
ps/IBSMAin7bZ94MJoUHZpwW9FwJh/yFXRBddOasTCWQkfa9AaG3Wo4t7TKjHtvn1Zd/Tc7W5FB4
+73J+bwMjlkcfueNxcGlAtF4ddPM19lE2joXfUuCiYF6NTWQZWBhkEyAERlak1dTo2OgqC4KoqlN
C974k8Bf0K+8c9NYGir7MtEAQ8skAcQDb1t1oU9kv3ZzyBzWiVl9lKiuUX2qWsCMhpJ8UgvrW1YZ
1FQqO7H8myZMKM+4TXlfjwTRWTErrHKmpeptAnjrWbHXS+r//gRXp92oarYmlk8+wnN5RzV11Tjq
o1H5K6sxJjRGvgEMmahB+jVIBRcS4FMGcHQk65wwmEutSyHSVd3swpfXwGkbm8FlKzBcWhSEvusH
CcGqZiGjX3CjS+jyRbA2f0FPvZ4bgHxvUst5Woe5BjGmGd50qa19aBiLQLpuDcmj5QZ0Iey86C8i
rYNLwq20a32E5tFFY0ZuMY3AEyCr4AAXLqpKmluNU0djx3akiwjmIcgTPUiTnnukc7/Do9TBiZRF
JVND/16o7YXiSP/ThSKnPhb+8lv7K2X+RcuaJBjqtIMBHAtqci4b1wZwwpak7fViMctKyMyNE0xt
Jnfu1YczBAvqCuI3Mff/Z3REGzTmW2ALF0uQBNoqTQQa64A/312sTjMrE2hluaCxo8ARhFDzre7n
obrobWcNrtsxmGHIGFZ1o+YLnSOqUVLQfSYDaxemY7kLxw6bH00a96NbXEYGK3emlJUPmjMr2ksj
9rTHSFa/EA2bC9t16wkwTAlaVZsAoBYtVbslFe6qybrw1JkrqTSS+657LM1idLlWRw8mVT0Bquln
tlmuWsPox6O1/TGR+mfVZbQbagRvElblpVT0c63JqEBfl3LwEVWpRVyv/zYbrr7Z31VonpQtXKMW
yT7ubK66/qrT4aSBulmvpRl6U/eNqdxneUL1YI37gi69pLiX5ogQWuo8MNRPdI1RyY3mZmt/aMG2
riPvKzOql6Wa347i4pOboazHBZ53jnwfOEz7UXPsAxhU2avIKYp/b94WoyjYjv/p5hUe9Cvl0eST
39zfPrR+dE41Sj/Ax94RZ1DQEkoDQD82rusdWpqCFoJyXD2i722c/PP6wakhAmsabhrTc5ytP/Fr
IsU98Gu4NNtUbKpudOnkA1xZEDCVmkV9sADMpDANyvjKtVwZZgDAGJC0n64vc1ExCUXtpBZVFCQZ
8VJ0rBd+mLfjJNTKlc587oNrZNFXM8zDK6F9NOkgAqIOU5TFndFwoSfoqXfPNoDt27j1RgSFsT9X
9Ei6zK1utKh1Fz1MR6q8D1KigMDmXWeRqFB1FWOfGXMuNIcb+Hb5xZXpwmvIVLM90V1jrDYVRArm
Y1GESMaMcDzVTaj346DoAK5YlObAiq1TBBq1GRxf8yhQH6kGmONRol9rKnhpuJogN+phMhqF6k1o
grFLM6bCQXYh/rVO7YsuVcwLrWeCaKRYKYoydDPKMnmJ1zlzzUo0RummGIMzplJtgLrozPybaifU
oTNt0Ubh31KjWXdpLTnTVs1i7fOIMueFO3JGdP5ls3Lv/3WIW4fIEf2na9nFx0JMfml/I5HxANpF
89nUN2MKeJzXpBYQFu7Q2vLfin713iESTtrCSx2ZSRXzCwLoSbVou+If3UhsxcGNVGmUc7fh2oE6
wjyININ1WxaJVCYLpY6/mkH6pY4okay7plPGsWPbi7BryvIeogaa0VF/TZnI/dQ7hjvxGyMCOOT7
3/K4qqwLsDveRZXKj6YetZfwofbyRLD8RB+VFIXdsZJCTyerRdzcjCxpXd20nZpO1wyIwP9CM03W
1+M2qJfcBnOWq0ow6XReonc6mj7uU2l4C2Z+b6N2fefZ8rXid4tICA6sUT50193d2okuZYWWu0i9
G2V9J+Ol4dQpbk0AHH4QJmPPyx5hiJmP+n4aNMVc7QBderH+w/fU7w5duWkKIfcktdJ2giJ7P8mZ
gYf8ckM9MSoEDYXT98WsysCWztuRJuZsrfbeqJiLNCV+ofTilyL35AnjC9/kIBMkgj0JqJ1JFJh1
gdxBoyQH+gVGCn30uKZ3VdmweyoebXxbrRchEy/T9Wjt3f57RbdX9B9Rm5/98Ci6X0jd7O4og0T0
WGw8H4NBAK9F1XRftJWpLvF/jBfBRALvCr+1v6N0iDTyQZvvQ9dRVsXZ7YNWnRxSM8HiQ1+1ISv+
kzuqSAJO8jZqxUCIshiZJ9Vb3Ltwq2+Qm45aOpVi5cYC6pSvmWveJYp642b6NRO+06LQs0kiOZMw
1OJpFDpTgsrPtePBFRheN1bjI8NGQzwAjjGB1+FBLUb3hhOsEim5TR16lUFcfByF+mXSdM6408rR
GNXmm9RHqwetUhccJ+z2vdM8w50JCCCWJ0rHGHcfZR8bufA/Qv7oIiPnXjuGiuYyXCpyb6+CWF9W
mf6i6ijBKBaaL64DDq5HGG6hNiSa07TLjR4CBQrfD32T+9plICDLFdjlEAxzK8DMRmrFz62SLaFp
A+jsaHPoMpn9AwJN1+vGEKBoT8Cje3DSOXhp20cQzQ8eG58RxGit/w0GbpyY+Npah67e6tcfVL1H
arxkAl2zg5mMcPRdUWjZtG7z0dKPiruQAfqJjZrECkj3tyJMb5ntDYH4lZeoceeMTGoZpo5E+4LG
91VWjKqxbbYMXXsQo8SZfOmDswN8mkKNqPtfoJdZIwA/Uh/gpqu+WbmazNfr7D7Hgiwy+l95Zf4w
VP1z7rT3HcrytIiWnVw/2NB2eH2PVFyWzoEf3AN+YVII9BFwFy/A5hrVBT2DWOjtXGWV+VmJ2hdP
6T90SrpQ6KpNIe4Mv5dZ79XwU+kfytD9YckgL6l1GtOR4gMQdMISzcPAAQQYzUdJlFzT+YouMrn5
UPtrRkWYPQ0biMdiyhKTxFgvZNl9IKWHU1Rwj3rr9sHq3Ttf07OLxsCgEUNN84xIx/VCDcyv7F62
tZyRuId3VRLdSpr/A2pTZcKvXyl+xlwn0PiYX7VHwOrnawcIxERJFO9HWnopjS7kA5hD1Rkdz752
QfZY6O09rU06gTX0xOvMvImalHxKSXugn9HXxgDnKmbTYqVrJsIPX9hp9XHdRszum7pFDbEmwqx+
UO1FDVJCxTB60Cv7U7BuPsFWxPx/iey14yNLuM5qArXRHF0GHVgggCqQMPgFN9YudWR7VqqFef/X
Wm+stYHx+n1A9VV0CTosc1z6ZXf5/X//xzY7Er+1t9bKX/BEKtA4wga/66PtrTW4QUCD4PIEeaCA
AL611nTYMO6g9TbUIBjyV2tNjkNlAaihBHWI+UfcWFB6/GKtxdAXnT5Gu4iorIOmvdT0Umc6vr1g
TmNMhR/oCToroza7s331S5bID1WXTQMLjUzNfUyz/JPntHdlHk8ZyZzB/U7GgJhSq0PTjbZvnCM3
HT1nfTczy5jhzeopdc2HfPQS19EsKaD6NbpFWUcLZFwmIymdgkkEcd+YF2IgXU/TRaBUgPvCB3B/
8EiUYzH0bimPWbK+LFTro1aa05i4R6NakYwi9ER9ENfeok+UGR/lwi7Wd7ZFRb+t3UWY9IvE8GaO
4iHzql2VmQwh4ffGV2CdGk37Tp7U6JLGcnurokLFqDn62s1Mt+C0tdyPNri3OI4nDJyOOyBKafJp
XfSLqFZnaSBNGzP8W7aMCy8cCSyg4GNnxBVdllBbOAyFQ4unTHtgPi4wnXA0Q4/uIoGiF7dH2Mb0
AOjvXDFmqEBcC7YJC8aDxIahMVrPvU6nBqmNO70i8/zgw2EY9N/8IAADF47TopgXjg3ykLexrOvM
/dEFxjyo1WkdP6mIugYdNAujDwE0FbUzGmeBOm0QcnNkEEyUWHqjn6hJPEWxlfoLgDYjv1vrnxyr
mDTgtEoBE0hXSsrIvh1Ok6QaR37zoxQ0GtD4Gll/JUFPb/fhVdRfqqWxSP2atykmrh7Og0x5Skc3
bWGPHaO7GCE419rpJailqULzc4ST10tnqqbtdZ3ZVzrnxe+nXl3AKF2Mmaz+DJ+kgfoz2gENOqMg
kJw2E8RW5fdKNi7s3CiwcYjh6OVUC58Lo1lA8jALPVJQT7dmTmSilW1MsgzspyPfQmc8lW2ZiJvW
lKYUEyKrGYZ5GuTdrYp2dKN9g5dwYUNp4UPB5o+6D2uV/BScFgoFJNLdo1Xosx5qrAokWFzB35/z
wRF3u9CKFD0aZwEW49LpigcN4GQBVqzNu4ciTX84kgUvhQ2xsYJnDKclcbjiqddq4tyhTn/hIs8K
i87S1p372FWvesufKEEwU2NQ7WWTfi2V9Ue9tb+tm3hh+873xiieAt4ujHlVt4luk/paTz/52ZfW
TB8zRXUuupizMYIMRoWhDh7Mgr5UKWtfzMy4cQyEdrhXazn4BrjuASQik2+tdhcJuuk4v4yL6IMM
02fRU6wWEyVq0lNBd8W32F+oCjD91qDhDutEPwEGepmtde+CNnmC07YvZEMm+Yqm4HhgKmDmuNIf
OVMzN5Cu0QefwJC3lM38WvXUO4lWX9/DME4/skYkqQdZ56UlyiY5AxXOdRODghkBi63Q+oTWpi2V
WS1JV0oDAt/KgP3aIXRzQaE9kOF9QrHoEswRfFzy16y1SJ3qKVj5mRr8CJjEdmL90rHjD30dNeOu
NMnZPLD6XT5ryX2MwkYYrvqRjOC3Xuuyd4G60CIYGVeA8qe1232uo089ExiyHpIr5lcyaDkl1ipg
xPFcr5sfiZNBqWYzo2qhhafRGUguCrN69NfqKvHqmRXVM5g2ZgjXXHoEF7HdTMuI7E71prbfwBGq
XzWNPbqSKPLIjX6Vr3lPyfsshcG9HEUXo3zVmotc0PKgsGH5ymPqSItch5WvLj4qAFOhfOCbJiy6
GI2SmeSnY8/vvqbYBTfyoBVsUE9Wb2sneYRcfVYU1hgutkniQAEQIvNoMDvujKaxJ39Q8xwV42yq
jlYlM+1tJ88Dn/n6Nv6Yx+llCNmoY45r8bEQAWuaGq4UaZ6kaCpBsBbr32IY2UdWNiNWHoetcqND
xe6qlyoqWmpaXZS5PdU74w6atDEjPON1nFwywHOr6x4BIkrCSV3M4ihgRMm9VptvVeNcGJFzxXDj
VV4l153CiIuCoiIUfzDNSlOzNj4ZSQ/V9tLKZdSTu+tR7jy3pUnIdN+Ponua3XeSbF8Tga9kpiIv
cghbLB8mcEu5qBINk6AjrJ09qaqGHhpVPKe88kJ1jlgyhwcOuS6dBrJ54cny2FFlkGLNN4eK2YXp
dTdpL78YbXcJud4VxAH3HuNBrpk+rRlISntlTvg8lhv6RjrSY0HzWGbNlFr059KxJyOITBPXGqO7
/txgKhkagu+g9ic1xelccedxW+ugs7PbrHbmpB+lCBWfy5i2dOHcpWb1JSRfaIImHK9B5ddxfZuu
7Xu5Si6yrphqbTzLO5CvOVAVpEbbWRW5S4vYHyD+i+JkCw0JaROyIBjN0Ya2kDgPGaKJkX2BgsWO
tUclVK/XRn0de9mijIIPVAQuAf7PbOqBpjIu22CcpKDQ/3+JLP/nS/u/3FUyWZbL6Sa+e6xWefdh
VVTMme2RGeKnD4wolU/Jf+8f/fNCu8jyqUtX//s/lt8jP4a8s8z9l/Jt0KmohhBVfhenbl5q88b/
tEa4JHCtvrO4Sg1PtQlSqeJtHuLEMInd3Y9HENJRA9+0tdDx5dlWGt9s0u+24Z8/4XY///nf/P4T
UPo4iL01g+70H+8E67zZCkolCh03eGmPbgXKk4TzzJsLyA1/6gz3gLLt4D0gN4FkW4biXjwUed4e
B/ZAZrDfoKa73SMqsee5FXy1g7eCTIti22+OAzcDoCStqnPfCnv7Hb2atf+KjXh/M4ReN5hQoObb
UyF++sZIWCryPrA9UOvfnortOTy/C2KfwkhgKBnZ2dtLNvftVgDMoW9ITRXdtc1zrlsh1AIGXhDq
x3B/YxF3tgJf9HYrhK1gn1QOxvbZ/sXzOxUCIjlwK1Cqgk8BwlTz+AWBH4wjQR3o3E/F1rUNsRW0
6cFvC16Hg8Ng7xhqt4dhexPP8DAc9mn+O9YS8iWEqH8e/PdbYZqCLI7WCxQ5m+dst+IUjoO2siYD
2zh6L4B7kPOqQC3ONY4QmgIDbYOY0aLXwWjEwTkw/iLsZpKCsaPNc66uwjwcYfvzK6H9hfImlC6U
tjfPQQAh5CJEqGUK9Lx4znYr/jv51vtYSkOHWGBw9x/1MOFCUwMEFLyeO1eydU7nZygFCGPgzQC2
BQKMCFrbfusHW0EAoYiZCBPG881zrgGEyTc8eCt08Kicid0FONwKeka6xF7hNzbP2Z6KU4SVAPx4
4K7YPFjgg0iCLhgwCJsumHi2V/LsLgiMqyc4FajA4R+FgxTPwVaIFFTmBjEjt92Kc40kzFNsBePP
YK6F9p54DjwI6BhgYYj8WMb25+d6KoTe22BboTHgoRA1bD/q4VZgNkGuAubbbcWZ2goIk0+wFZSr
GGXZ1R1EGPnWVhBXABnkDplnfkEQfB9+KogpQD9DGr15MMRvtwJnChuvoij7uGKb6Z2d2dTM4dk4
hQnByvQz7fj1ggA/NzU0Frdm9Wy3YritAGoPaps7cnAcyLwAChpwR+y86NnGVtsvZ0hFQvsL9TfY
D0Eqb56DOhVbQT2b6EvfedkztZcakJ+hRkLkohhEehzbk39oL4UyEfYSdb7tc655mIArDfaiJtV7
YqdfgyrZFLqB4gf8jfOzkLArDP/wkDZLP+PKQ78poik2RjC6bq/MuQaWYnZn8DmQqMDAR737qAfW
wSJfVzWFUdtdNLUNWs7vVAid6IFbQekWCh/KtILKg+cgCRWGEpYhBMvO1CzoyimOg6KAzSR82D4H
eyBQ+GTh3J1dzeJMtwJq9MHHQQjOwWLJPMFuLw4iSrp+kFKp/JPNnzq7K0EX4gR7AIOmqMft9uDw
OCh/wXslAfV9bfycpc+whkfVGrGByMCZjdw+748DuRaEI1S6tV0Ccran4iQ3g0EHZuL25biDrTDF
gCtVGWvX+jxb9zk8wWDQDyYYAuzjdRnR7MJzkoPsMvAztZe6fJKIkpAJHoBdSnWYduI60N7hBr2W
u8/TVmxv7pCUC9cBVwL55Ws17m0xAlthWSpJCJdo85ztBRnuQcQAHjOrTOBtQ+mDU0FQRRZCkr79
qSQED87xVDB2MtiZUozYwOfACm2eX2sSNlYT2pqzjbFP0fNiWtrcjkaLTTjcA3pioKhMedd4Pr+g
ShvuM0QVgjQDpart7T8MqiAnxHxQmjpztIx9Cp+BZ1SQS9rV8g+OA+kGEsxUr0Cmbp5tgnN2pwIW
j8HWQWCo6PWiz/FLNMUPaHaor87kLC2kvI1thvlNTRAxSCLjEM9BMWKDxhZXw96lI+daqhTlZr6j
YVtho5sgSJi2W3HoNwkhOBPEUrtTcbZ+8xQ+Q4z7mwqsbZvnwF4SQhA/wPS8RwecaYyt7WA9w04F
e0AOar3m2+8CS5NxBraKjHy7VdvNP0N7OTwfJ3C0kfHajGS83QPhM4BSsQ2Qh22e84woNVFfHGwk
8J0yMiw7I3HoPoEgcy3gQd1txZneDF0Z7j5FHsHkhmDU2jwHRsJiIF2HtQ7szNaenqnroHg0+FRg
D1Gik5Cy+53rgEdK0IS9JupnGVBIw7NPgiqIBmjo7UH4B7GVLSB2Mi2/XSJ+pj0vfYfyGuY6gJUR
SNIO3zyHAYVJ5iUJJoTdc7YBxUlshYmThGZi+xyYTcJMaL1wtPsuyNmeiuFhpoidVJNPukuwfj0V
IPlRYudsbJ5zNZtCdWOwM6WXwUaAm/mNB5FI203zTXvwPM3mKfIwlU9KXPGbU0HywYjLayvkTMNM
eDJPcCpELAlFzG+KNarwIOAy972Qcw2xpOERt/4XHR80MHY7cdgfJ8RicoGS3i7sELW987wgw0t4
TISCwJYN1OQ3Dx7iXQ6ioDcPHPGnMz3TuhVCIye4IHR8QMq8cZZvt4IOGMhkemD7lPRcPYjguR3s
QWShi/ErOlv9C/tAxA0/7+Y5VyMhn6JYA3jkHyJuMf2H8s4eTnS2RkLIhQ4+DioyinBW/qZYY1PC
A5bJ6Ow2ttoGtmdXrEFn4QRbAYyEJvMeS3OQnWMk2AXGJIXEunjONflQhrsO7S+ISxiG3gPVf424
sZayjRDumUfcw+0lyYdFNZPwafutH3hRTgWlfoQIUGndPOfqOpRtgjgkOwekTX2Y7GL7SQ8RqWIr
xPD8vjEi5n/OMrbShptNajY0NRRKNtsLwIrvAgqGWoRF5eT8/PlZboUQhBnoQShq4iuJJ17bn++2
whY1cBURnB0Q61wjbvUU2TkwEZ3zv+t3HZ4Kpsmhboc3dLcV5+pBBN3p4FPB54S2U/51DwDvKoq1
r4Gf7XHYWq9h9lLn2IOr23nJw60goECIkXrO7jica8Stbr+jIVvBKBO1Svo8u2zzcCuAm8DpBTnR
LrY6Vy+qDq9bEVDYzFVCRLN1o4dhJrJhaAETke+MyLl6UfUUETfseEwz2a+d4HeuA4wuU6Gimbzd
qnOtcavDI279L4VgGkzZ8X6YaA2yD4x9vP78LAMKdXjErQNSN2Hf2OdZhCjvTgUpKSLWwEp2da2z
tRWniLj5oDBS7Wf9Dm0FTSAIwiVZ2vXWz7WEpw4PM6GnEVRl+504LOzSDyPzgKhdsFqd5c3QhseX
ApTJt83V2GVgv9yMjeztz57guQYUQndkYHwpeGksRkDVnWs4uBkAbAjDEeaD+27znO2pGB5mUuen
8wlY/3gCBquArdMQhI7ivL2o0FAceCqoUJhipOF3ETdkLCIeR0nnXI3EKYIqFawSmpm7+JG79tZ9
cjOIJAT1wpkja3YUvsOyDpWSLU7jeD7OVtAUleDuOfMETBseSdAXVajoKnAobJ5De6luRmDMc6ce
oTk12EgQajMLilLdQWBJjI1qEsrLoBE3z7m6T/0UMTZzooYKdPunT3hrJESvQ6D5yUi2W3GugaU+
PKiCiUZGHhtd0u1H/bU0oegUsiAo+nlzzjK+1IcHVVS1mfhBcej4VmAvuX8QW517KVcfHlQJzBlh
k6AE3jwH9lKwVsExLVh0f56a8zwVw2t35OMWXPOwdL2PJNgD8LmQD5w7n5s+PLAURTu+bFCIP7/u
d/YSRlBqvQDOdsfhbO3lKeJLPAdUK9jMzcNde7cVNDk0RGV3czAbQsTzvBnDi3YGQ5AwS7ANWyNB
mPZ2K8i8CLmEbOduM7Z++/zAE0LCdGDmRYEfZVFswfGqNltBA1CllrXbirONrU4RX5qUoSAs2mUV
h65DtH0oXJz7KBhJ0ylOBUxl9DO2puJwVpKAAoIBg8jqzMPMX7Qm/5xeW4SZIK2EHMMxs0nyQShu
ykzFbH/+Bx7kv2BQfqoioSkWft/oIfmr4phs0u/+wX5S9Nefv9H52codvfunQiBp+9e3ckDif/+f
d3pJyoa/7c1P93xumz+1+/3dZ/z1r7/7Y/sPtv+PC3+VL/MXr9v8oNu96d0yQlbp/4bLSIiEHtEp
wqW9vs6ButPb0PKfl1+1y/j7Kt+v9VODFDb9/X87oh71X18/XLneMu72a71ZH+M6/P3jIon367xZ
mwBi+NqFd2zbccjDl65X+bEtwQgPXvtitURiMC/3S73ZFRzoCZbPS//YvuCShi8eLr+vjnyfQjhg
+OJ5FReN/xLs13rdGRM7Nnz9Kn5Jom9H9kbQup9g+Tw4tvYprul4+W2Z51Wxf803O3OKWzpeht+b
VRgeWV7f/7cBRma8jI6fmlNc1fEyR/d8deQ6mae4reNl8ZudOcVlHaMu2Hxb7vf4zdd6its69pal
t4x+XV2Qqg4+72NvlSfB6siRF1ydJ1g+aZZHTI2gDBq+eLg8Yt4Fk+IJll7VqxCfvV/r9UsV3N/D
10/CKvp2zBQI5r/hy+fL+piFFw3x4Yvz5qv8N5tzktta5TmClsdciHWK+zpZ5sfO+yku62RZ+9+P
BkuCfGjw1ovlj7y6YBgevnaVhv6Rqyqogk6weH7UhgnimcGLT7+7q9/EBILCZPD6M0Tdu9Lbr/Rq
CuxT3NVZvoyD4zt/its6XxblseBdgGYG78x8Wa6OhDOCDG342vny+JE5xT2ds+m1H4a/XqYNocUJ
Xn61io8tfoqbOq/8kNzjV9+kizGLwe++WIb+j2W7X+nncdfF7NsJVs/jVVnuV3qz+imu6mLZNUly
bGdOcVUXK5HEHzPvuuCBHL43q7z8zRd7itu6INDbv+WbfT/FZV10348tfYqrepmvvh/LajYUsIO3
/Gr5Ehz9QsUo/vDVEy8+an43YjonWD4+Yn5pTZ3g1W+O5AS6oMwb/NY3qzjx8/1CrwdRzHYPX9yn
PBD+GsYwfHGC1W+XL0d8KZJ3J1n7u3/8JJ7igt6SYB+J7hg3OcWrv0ySo/k1YIlTLL96CcJV/K3K
3f1qr6dGaAgMPjW3fvniHTUygulr+PJJXLpJdKwaqYu57RP8geRISrORtBu89t2y8Pav+GbbT3FZ
71bN/1gs44Q67ZG/cIoLe0eJligyPRYC68opru19XIRJc+T1T3Fr7wlT3SOOVYxqDv5iH5ZR6L8k
+5Vev1sx/XiC1YusSkpym/1ib/7AKe7swyYYO7L4KW7swyrPKp+e0K/ZDRrA+z86oJrKHzhq7MVQ
2fC9948F2GJIa/jSSXjsCz3FXf1AuS0J0yPGRgwSDX7zD/6LFyVHKnqMXZ5i+eTb6vg3eoq7+iF5
CfyYHt+vdWCwiid5/WN1WqiLT7F2VVJlPp7YaKe4rR+x8Ef3Xkz3Dz44H1+S8mi1E8mEUyyPjQy7
/UKvRlI7xXX9WJLzHbFhghV++MZQpz324qe4rR+b5bFwVaDfB7/3E1616MJ6GfvL/XJv9v0U9/Wp
y/Oj8aQAKQ/+AM+xfywNEajfwWt/OoqD0AWMdvDan5fHChD6KS7pZzqrRzoeILlP8t6Fh/U9GkQK
+vsTbEy5rNwjh1E/xT39vOyO1SLF6MDwN/fDowZGwAhPsfhRs66f4op+XX7Hpe7f8vX+C6jb4Df/
Km7REdsowGP/yeLH0E0/ZS1/xTx9WBVVWP6n/wDYlVj4JVwt8//z/wAAAP//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fmtOvrs>
    <cx:fmtOvr idx="0">
      <cx:spPr>
        <a:solidFill>
          <a:srgbClr val="1D5EE1"/>
        </a:solidFill>
      </cx:spPr>
    </cx:fmtOvr>
    <cx:fmtOvr idx="1">
      <cx:spPr>
        <a:solidFill>
          <a:srgbClr val="FE0000"/>
        </a:solidFill>
      </cx:spPr>
    </cx:fmtOvr>
    <cx:fmtOvr idx="2">
      <cx:spPr>
        <a:solidFill>
          <a:srgbClr val="D997D0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133351</xdr:rowOff>
    </xdr:from>
    <xdr:to>
      <xdr:col>10</xdr:col>
      <xdr:colOff>581025</xdr:colOff>
      <xdr:row>26</xdr:row>
      <xdr:rowOff>152401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595E1DB-7D7D-4E7F-9E91-ECD50D44C5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33351"/>
              <a:ext cx="7953375" cy="497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C011-028E-40BF-B261-447DFDAE796E}">
  <dimension ref="A1:S111"/>
  <sheetViews>
    <sheetView tabSelected="1" workbookViewId="0">
      <selection activeCell="C1" sqref="C1:C1048576"/>
    </sheetView>
  </sheetViews>
  <sheetFormatPr defaultRowHeight="15" x14ac:dyDescent="0.25"/>
  <cols>
    <col min="1" max="2" width="22.140625" customWidth="1"/>
    <col min="3" max="3" width="31.5703125" customWidth="1"/>
    <col min="4" max="4" width="17.7109375" customWidth="1"/>
    <col min="11" max="11" width="23.7109375" customWidth="1"/>
  </cols>
  <sheetData>
    <row r="1" spans="1:19" x14ac:dyDescent="0.25">
      <c r="A1" t="s">
        <v>0</v>
      </c>
    </row>
    <row r="2" spans="1:19" x14ac:dyDescent="0.25">
      <c r="A2" t="s">
        <v>1</v>
      </c>
    </row>
    <row r="3" spans="1:19" x14ac:dyDescent="0.25">
      <c r="A3" t="s">
        <v>2</v>
      </c>
    </row>
    <row r="5" spans="1:19" x14ac:dyDescent="0.25">
      <c r="A5" t="s">
        <v>3</v>
      </c>
    </row>
    <row r="7" spans="1:19" x14ac:dyDescent="0.25">
      <c r="A7" t="s">
        <v>4</v>
      </c>
      <c r="B7" t="s">
        <v>124</v>
      </c>
      <c r="C7" t="s">
        <v>4</v>
      </c>
      <c r="D7" t="s">
        <v>123</v>
      </c>
      <c r="E7" t="s">
        <v>5</v>
      </c>
      <c r="F7" t="s">
        <v>6</v>
      </c>
      <c r="G7" t="s">
        <v>7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N7" t="s">
        <v>14</v>
      </c>
      <c r="O7" t="s">
        <v>15</v>
      </c>
      <c r="P7" t="s">
        <v>16</v>
      </c>
      <c r="Q7" t="s">
        <v>17</v>
      </c>
      <c r="R7" t="s">
        <v>18</v>
      </c>
      <c r="S7" t="s">
        <v>19</v>
      </c>
    </row>
    <row r="9" spans="1:19" x14ac:dyDescent="0.25">
      <c r="A9" t="s">
        <v>20</v>
      </c>
      <c r="B9" t="s">
        <v>125</v>
      </c>
      <c r="C9" t="str">
        <f>CONCATENATE(A9," County")</f>
        <v>ALAMANCE County</v>
      </c>
      <c r="D9" t="str">
        <f>IF(AND(F9&gt;=E9,F9&gt;=J9),"Republican",IF(AND(E9&gt;=F9,E9&gt;=J9),"Democrat",IF(AND(J9&gt;=E9,J9&gt;=F9),"Unaffiliated")))</f>
        <v>Democrat</v>
      </c>
      <c r="E9" s="1">
        <v>38265</v>
      </c>
      <c r="F9" s="1">
        <v>36506</v>
      </c>
      <c r="G9">
        <v>0</v>
      </c>
      <c r="H9">
        <v>0</v>
      </c>
      <c r="I9">
        <v>700</v>
      </c>
      <c r="J9" s="1">
        <v>37299</v>
      </c>
      <c r="K9" s="1">
        <v>74269</v>
      </c>
      <c r="L9" s="1">
        <v>23078</v>
      </c>
      <c r="M9">
        <v>276</v>
      </c>
      <c r="N9">
        <v>8</v>
      </c>
      <c r="O9" s="1">
        <v>15139</v>
      </c>
      <c r="P9" s="1">
        <v>5336</v>
      </c>
      <c r="Q9" s="1">
        <v>47112</v>
      </c>
      <c r="R9" s="1">
        <v>57527</v>
      </c>
      <c r="S9" s="1">
        <v>112770</v>
      </c>
    </row>
    <row r="10" spans="1:19" x14ac:dyDescent="0.25">
      <c r="A10" t="s">
        <v>21</v>
      </c>
      <c r="B10" t="s">
        <v>125</v>
      </c>
      <c r="C10" t="str">
        <f t="shared" ref="C10:C73" si="0">CONCATENATE(A10," County")</f>
        <v>ALEXANDER County</v>
      </c>
      <c r="D10" t="str">
        <f t="shared" ref="D10:D73" si="1">IF(AND(F10&gt;=E10,F10&gt;=J10),"Republican",IF(AND(E10&gt;=F10,E10&gt;=J10),"Democrat",IF(AND(J10&gt;=E10,J10&gt;=F10),"Unaffiliated")))</f>
        <v>Republican</v>
      </c>
      <c r="E10" s="1">
        <v>4560</v>
      </c>
      <c r="F10" s="1">
        <v>11957</v>
      </c>
      <c r="G10">
        <v>0</v>
      </c>
      <c r="H10">
        <v>0</v>
      </c>
      <c r="I10">
        <v>125</v>
      </c>
      <c r="J10" s="1">
        <v>8302</v>
      </c>
      <c r="K10" s="1">
        <v>22002</v>
      </c>
      <c r="L10">
        <v>954</v>
      </c>
      <c r="M10">
        <v>36</v>
      </c>
      <c r="N10">
        <v>2</v>
      </c>
      <c r="O10" s="1">
        <v>1950</v>
      </c>
      <c r="P10">
        <v>434</v>
      </c>
      <c r="Q10" s="1">
        <v>11400</v>
      </c>
      <c r="R10" s="1">
        <v>12127</v>
      </c>
      <c r="S10" s="1">
        <v>24944</v>
      </c>
    </row>
    <row r="11" spans="1:19" x14ac:dyDescent="0.25">
      <c r="A11" t="s">
        <v>22</v>
      </c>
      <c r="B11" t="s">
        <v>125</v>
      </c>
      <c r="C11" t="str">
        <f t="shared" si="0"/>
        <v>ALLEGHANY County</v>
      </c>
      <c r="D11" t="str">
        <f t="shared" si="1"/>
        <v>Republican</v>
      </c>
      <c r="E11" s="1">
        <v>1910</v>
      </c>
      <c r="F11" s="1">
        <v>3135</v>
      </c>
      <c r="G11">
        <v>0</v>
      </c>
      <c r="H11">
        <v>0</v>
      </c>
      <c r="I11">
        <v>38</v>
      </c>
      <c r="J11" s="1">
        <v>2624</v>
      </c>
      <c r="K11" s="1">
        <v>6906</v>
      </c>
      <c r="L11">
        <v>72</v>
      </c>
      <c r="M11">
        <v>7</v>
      </c>
      <c r="N11">
        <v>0</v>
      </c>
      <c r="O11">
        <v>722</v>
      </c>
      <c r="P11">
        <v>211</v>
      </c>
      <c r="Q11" s="1">
        <v>3468</v>
      </c>
      <c r="R11" s="1">
        <v>3700</v>
      </c>
      <c r="S11" s="1">
        <v>7707</v>
      </c>
    </row>
    <row r="12" spans="1:19" x14ac:dyDescent="0.25">
      <c r="A12" t="s">
        <v>23</v>
      </c>
      <c r="B12" t="s">
        <v>125</v>
      </c>
      <c r="C12" t="str">
        <f t="shared" si="0"/>
        <v>ANSON County</v>
      </c>
      <c r="D12" t="str">
        <f t="shared" si="1"/>
        <v>Democrat</v>
      </c>
      <c r="E12" s="1">
        <v>9137</v>
      </c>
      <c r="F12" s="1">
        <v>2963</v>
      </c>
      <c r="G12">
        <v>0</v>
      </c>
      <c r="H12">
        <v>0</v>
      </c>
      <c r="I12">
        <v>47</v>
      </c>
      <c r="J12" s="1">
        <v>3839</v>
      </c>
      <c r="K12" s="1">
        <v>6694</v>
      </c>
      <c r="L12" s="1">
        <v>6458</v>
      </c>
      <c r="M12">
        <v>29</v>
      </c>
      <c r="N12">
        <v>0</v>
      </c>
      <c r="O12" s="1">
        <v>2805</v>
      </c>
      <c r="P12">
        <v>103</v>
      </c>
      <c r="Q12" s="1">
        <v>6045</v>
      </c>
      <c r="R12" s="1">
        <v>7363</v>
      </c>
      <c r="S12" s="1">
        <v>15986</v>
      </c>
    </row>
    <row r="13" spans="1:19" x14ac:dyDescent="0.25">
      <c r="A13" t="s">
        <v>24</v>
      </c>
      <c r="B13" t="s">
        <v>125</v>
      </c>
      <c r="C13" t="str">
        <f t="shared" si="0"/>
        <v>ASHE County</v>
      </c>
      <c r="D13" t="str">
        <f t="shared" si="1"/>
        <v>Republican</v>
      </c>
      <c r="E13" s="1">
        <v>4054</v>
      </c>
      <c r="F13" s="1">
        <v>9066</v>
      </c>
      <c r="G13">
        <v>0</v>
      </c>
      <c r="H13">
        <v>0</v>
      </c>
      <c r="I13">
        <v>108</v>
      </c>
      <c r="J13" s="1">
        <v>6700</v>
      </c>
      <c r="K13" s="1">
        <v>18412</v>
      </c>
      <c r="L13">
        <v>116</v>
      </c>
      <c r="M13">
        <v>26</v>
      </c>
      <c r="N13">
        <v>1</v>
      </c>
      <c r="O13" s="1">
        <v>1373</v>
      </c>
      <c r="P13">
        <v>289</v>
      </c>
      <c r="Q13" s="1">
        <v>9015</v>
      </c>
      <c r="R13" s="1">
        <v>9943</v>
      </c>
      <c r="S13" s="1">
        <v>19928</v>
      </c>
    </row>
    <row r="14" spans="1:19" x14ac:dyDescent="0.25">
      <c r="A14" t="s">
        <v>25</v>
      </c>
      <c r="B14" t="s">
        <v>125</v>
      </c>
      <c r="C14" t="str">
        <f t="shared" si="0"/>
        <v>AVERY County</v>
      </c>
      <c r="D14" t="str">
        <f t="shared" si="1"/>
        <v>Republican</v>
      </c>
      <c r="E14" s="1">
        <v>1335</v>
      </c>
      <c r="F14" s="1">
        <v>7189</v>
      </c>
      <c r="G14">
        <v>0</v>
      </c>
      <c r="H14">
        <v>0</v>
      </c>
      <c r="I14">
        <v>56</v>
      </c>
      <c r="J14" s="1">
        <v>3903</v>
      </c>
      <c r="K14" s="1">
        <v>11370</v>
      </c>
      <c r="L14">
        <v>54</v>
      </c>
      <c r="M14">
        <v>19</v>
      </c>
      <c r="N14">
        <v>0</v>
      </c>
      <c r="O14" s="1">
        <v>1040</v>
      </c>
      <c r="P14">
        <v>93</v>
      </c>
      <c r="Q14" s="1">
        <v>5592</v>
      </c>
      <c r="R14" s="1">
        <v>6119</v>
      </c>
      <c r="S14" s="1">
        <v>12483</v>
      </c>
    </row>
    <row r="15" spans="1:19" x14ac:dyDescent="0.25">
      <c r="A15" t="s">
        <v>26</v>
      </c>
      <c r="B15" t="s">
        <v>125</v>
      </c>
      <c r="C15" t="str">
        <f t="shared" si="0"/>
        <v>BEAUFORT County</v>
      </c>
      <c r="D15" t="str">
        <f t="shared" si="1"/>
        <v>Republican</v>
      </c>
      <c r="E15" s="1">
        <v>10671</v>
      </c>
      <c r="F15" s="1">
        <v>12244</v>
      </c>
      <c r="G15">
        <v>0</v>
      </c>
      <c r="H15">
        <v>0</v>
      </c>
      <c r="I15">
        <v>130</v>
      </c>
      <c r="J15" s="1">
        <v>10109</v>
      </c>
      <c r="K15" s="1">
        <v>23181</v>
      </c>
      <c r="L15" s="1">
        <v>7123</v>
      </c>
      <c r="M15">
        <v>37</v>
      </c>
      <c r="N15">
        <v>2</v>
      </c>
      <c r="O15" s="1">
        <v>2811</v>
      </c>
      <c r="P15">
        <v>537</v>
      </c>
      <c r="Q15" s="1">
        <v>14181</v>
      </c>
      <c r="R15" s="1">
        <v>16800</v>
      </c>
      <c r="S15" s="1">
        <v>33154</v>
      </c>
    </row>
    <row r="16" spans="1:19" x14ac:dyDescent="0.25">
      <c r="A16" t="s">
        <v>27</v>
      </c>
      <c r="B16" t="s">
        <v>125</v>
      </c>
      <c r="C16" t="str">
        <f t="shared" si="0"/>
        <v>BERTIE County</v>
      </c>
      <c r="D16" t="str">
        <f t="shared" si="1"/>
        <v>Democrat</v>
      </c>
      <c r="E16" s="1">
        <v>8086</v>
      </c>
      <c r="F16" s="1">
        <v>1656</v>
      </c>
      <c r="G16">
        <v>0</v>
      </c>
      <c r="H16">
        <v>0</v>
      </c>
      <c r="I16">
        <v>40</v>
      </c>
      <c r="J16" s="1">
        <v>3071</v>
      </c>
      <c r="K16" s="1">
        <v>4598</v>
      </c>
      <c r="L16" s="1">
        <v>7395</v>
      </c>
      <c r="M16">
        <v>20</v>
      </c>
      <c r="N16">
        <v>1</v>
      </c>
      <c r="O16">
        <v>839</v>
      </c>
      <c r="P16">
        <v>45</v>
      </c>
      <c r="Q16" s="1">
        <v>5415</v>
      </c>
      <c r="R16" s="1">
        <v>6722</v>
      </c>
      <c r="S16" s="1">
        <v>12853</v>
      </c>
    </row>
    <row r="17" spans="1:19" x14ac:dyDescent="0.25">
      <c r="A17" t="s">
        <v>28</v>
      </c>
      <c r="B17" t="s">
        <v>125</v>
      </c>
      <c r="C17" t="str">
        <f t="shared" si="0"/>
        <v>BLADEN County</v>
      </c>
      <c r="D17" t="str">
        <f t="shared" si="1"/>
        <v>Democrat</v>
      </c>
      <c r="E17" s="1">
        <v>9555</v>
      </c>
      <c r="F17" s="1">
        <v>5187</v>
      </c>
      <c r="G17">
        <v>0</v>
      </c>
      <c r="H17">
        <v>0</v>
      </c>
      <c r="I17">
        <v>77</v>
      </c>
      <c r="J17" s="1">
        <v>7169</v>
      </c>
      <c r="K17" s="1">
        <v>12460</v>
      </c>
      <c r="L17" s="1">
        <v>7478</v>
      </c>
      <c r="M17">
        <v>395</v>
      </c>
      <c r="N17">
        <v>2</v>
      </c>
      <c r="O17" s="1">
        <v>1653</v>
      </c>
      <c r="P17">
        <v>506</v>
      </c>
      <c r="Q17" s="1">
        <v>9637</v>
      </c>
      <c r="R17" s="1">
        <v>11482</v>
      </c>
      <c r="S17" s="1">
        <v>21988</v>
      </c>
    </row>
    <row r="18" spans="1:19" x14ac:dyDescent="0.25">
      <c r="A18" t="s">
        <v>29</v>
      </c>
      <c r="B18" t="s">
        <v>125</v>
      </c>
      <c r="C18" t="str">
        <f t="shared" si="0"/>
        <v>BRUNSWICK County</v>
      </c>
      <c r="D18" t="str">
        <f t="shared" si="1"/>
        <v>Republican</v>
      </c>
      <c r="E18" s="1">
        <v>27351</v>
      </c>
      <c r="F18" s="1">
        <v>49784</v>
      </c>
      <c r="G18">
        <v>0</v>
      </c>
      <c r="H18">
        <v>0</v>
      </c>
      <c r="I18">
        <v>676</v>
      </c>
      <c r="J18" s="1">
        <v>46469</v>
      </c>
      <c r="K18" s="1">
        <v>103163</v>
      </c>
      <c r="L18" s="1">
        <v>8880</v>
      </c>
      <c r="M18">
        <v>380</v>
      </c>
      <c r="N18">
        <v>5</v>
      </c>
      <c r="O18" s="1">
        <v>11852</v>
      </c>
      <c r="P18" s="1">
        <v>1754</v>
      </c>
      <c r="Q18" s="1">
        <v>53175</v>
      </c>
      <c r="R18" s="1">
        <v>61259</v>
      </c>
      <c r="S18" s="1">
        <v>124280</v>
      </c>
    </row>
    <row r="19" spans="1:19" x14ac:dyDescent="0.25">
      <c r="A19" t="s">
        <v>30</v>
      </c>
      <c r="B19" t="s">
        <v>125</v>
      </c>
      <c r="C19" t="str">
        <f t="shared" si="0"/>
        <v>BUNCOMBE County</v>
      </c>
      <c r="D19" t="str">
        <f t="shared" si="1"/>
        <v>Unaffiliated</v>
      </c>
      <c r="E19" s="1">
        <v>74729</v>
      </c>
      <c r="F19" s="1">
        <v>45990</v>
      </c>
      <c r="G19">
        <v>0</v>
      </c>
      <c r="H19">
        <v>0</v>
      </c>
      <c r="I19" s="1">
        <v>1691</v>
      </c>
      <c r="J19" s="1">
        <v>85033</v>
      </c>
      <c r="K19" s="1">
        <v>172623</v>
      </c>
      <c r="L19" s="1">
        <v>10545</v>
      </c>
      <c r="M19">
        <v>367</v>
      </c>
      <c r="N19">
        <v>38</v>
      </c>
      <c r="O19" s="1">
        <v>23870</v>
      </c>
      <c r="P19" s="1">
        <v>4816</v>
      </c>
      <c r="Q19" s="1">
        <v>88869</v>
      </c>
      <c r="R19" s="1">
        <v>104059</v>
      </c>
      <c r="S19" s="1">
        <v>207443</v>
      </c>
    </row>
    <row r="20" spans="1:19" x14ac:dyDescent="0.25">
      <c r="A20" t="s">
        <v>31</v>
      </c>
      <c r="B20" t="s">
        <v>125</v>
      </c>
      <c r="C20" t="str">
        <f t="shared" si="0"/>
        <v>BURKE County</v>
      </c>
      <c r="D20" t="str">
        <f t="shared" si="1"/>
        <v>Republican</v>
      </c>
      <c r="E20" s="1">
        <v>13553</v>
      </c>
      <c r="F20" s="1">
        <v>23148</v>
      </c>
      <c r="G20">
        <v>0</v>
      </c>
      <c r="H20">
        <v>0</v>
      </c>
      <c r="I20">
        <v>362</v>
      </c>
      <c r="J20" s="1">
        <v>21573</v>
      </c>
      <c r="K20" s="1">
        <v>49305</v>
      </c>
      <c r="L20" s="1">
        <v>3140</v>
      </c>
      <c r="M20">
        <v>93</v>
      </c>
      <c r="N20">
        <v>1</v>
      </c>
      <c r="O20" s="1">
        <v>6097</v>
      </c>
      <c r="P20" s="1">
        <v>1211</v>
      </c>
      <c r="Q20" s="1">
        <v>25975</v>
      </c>
      <c r="R20" s="1">
        <v>28864</v>
      </c>
      <c r="S20" s="1">
        <v>58636</v>
      </c>
    </row>
    <row r="21" spans="1:19" x14ac:dyDescent="0.25">
      <c r="A21" t="s">
        <v>32</v>
      </c>
      <c r="B21" t="s">
        <v>125</v>
      </c>
      <c r="C21" t="str">
        <f t="shared" si="0"/>
        <v>CABARRUS County</v>
      </c>
      <c r="D21" t="str">
        <f t="shared" si="1"/>
        <v>Unaffiliated</v>
      </c>
      <c r="E21" s="1">
        <v>44173</v>
      </c>
      <c r="F21" s="1">
        <v>51356</v>
      </c>
      <c r="G21">
        <v>0</v>
      </c>
      <c r="H21">
        <v>0</v>
      </c>
      <c r="I21" s="1">
        <v>1219</v>
      </c>
      <c r="J21" s="1">
        <v>55663</v>
      </c>
      <c r="K21" s="1">
        <v>97770</v>
      </c>
      <c r="L21" s="1">
        <v>30220</v>
      </c>
      <c r="M21">
        <v>391</v>
      </c>
      <c r="N21">
        <v>8</v>
      </c>
      <c r="O21" s="1">
        <v>24022</v>
      </c>
      <c r="P21" s="1">
        <v>6533</v>
      </c>
      <c r="Q21" s="1">
        <v>64288</v>
      </c>
      <c r="R21" s="1">
        <v>75445</v>
      </c>
      <c r="S21" s="1">
        <v>152411</v>
      </c>
    </row>
    <row r="22" spans="1:19" x14ac:dyDescent="0.25">
      <c r="A22" t="s">
        <v>33</v>
      </c>
      <c r="B22" t="s">
        <v>125</v>
      </c>
      <c r="C22" t="str">
        <f t="shared" si="0"/>
        <v>CALDWELL County</v>
      </c>
      <c r="D22" t="str">
        <f t="shared" si="1"/>
        <v>Republican</v>
      </c>
      <c r="E22" s="1">
        <v>10149</v>
      </c>
      <c r="F22" s="1">
        <v>26288</v>
      </c>
      <c r="G22">
        <v>0</v>
      </c>
      <c r="H22">
        <v>0</v>
      </c>
      <c r="I22">
        <v>377</v>
      </c>
      <c r="J22" s="1">
        <v>17221</v>
      </c>
      <c r="K22" s="1">
        <v>46773</v>
      </c>
      <c r="L22" s="1">
        <v>2646</v>
      </c>
      <c r="M22">
        <v>73</v>
      </c>
      <c r="N22">
        <v>0</v>
      </c>
      <c r="O22" s="1">
        <v>4543</v>
      </c>
      <c r="P22" s="1">
        <v>1047</v>
      </c>
      <c r="Q22" s="1">
        <v>24205</v>
      </c>
      <c r="R22" s="1">
        <v>26643</v>
      </c>
      <c r="S22" s="1">
        <v>54035</v>
      </c>
    </row>
    <row r="23" spans="1:19" x14ac:dyDescent="0.25">
      <c r="A23" t="s">
        <v>34</v>
      </c>
      <c r="B23" t="s">
        <v>125</v>
      </c>
      <c r="C23" t="str">
        <f t="shared" si="0"/>
        <v>CAMDEN County</v>
      </c>
      <c r="D23" t="str">
        <f t="shared" si="1"/>
        <v>Unaffiliated</v>
      </c>
      <c r="E23" s="1">
        <v>1461</v>
      </c>
      <c r="F23" s="1">
        <v>3003</v>
      </c>
      <c r="G23">
        <v>0</v>
      </c>
      <c r="H23">
        <v>0</v>
      </c>
      <c r="I23">
        <v>66</v>
      </c>
      <c r="J23" s="1">
        <v>3559</v>
      </c>
      <c r="K23" s="1">
        <v>6612</v>
      </c>
      <c r="L23">
        <v>921</v>
      </c>
      <c r="M23">
        <v>9</v>
      </c>
      <c r="N23">
        <v>1</v>
      </c>
      <c r="O23">
        <v>546</v>
      </c>
      <c r="P23">
        <v>49</v>
      </c>
      <c r="Q23" s="1">
        <v>3689</v>
      </c>
      <c r="R23" s="1">
        <v>4008</v>
      </c>
      <c r="S23" s="1">
        <v>8089</v>
      </c>
    </row>
    <row r="24" spans="1:19" x14ac:dyDescent="0.25">
      <c r="A24" t="s">
        <v>35</v>
      </c>
      <c r="B24" t="s">
        <v>125</v>
      </c>
      <c r="C24" t="str">
        <f t="shared" si="0"/>
        <v>CARTERET County</v>
      </c>
      <c r="D24" t="str">
        <f t="shared" si="1"/>
        <v>Republican</v>
      </c>
      <c r="E24" s="1">
        <v>9662</v>
      </c>
      <c r="F24" s="1">
        <v>24816</v>
      </c>
      <c r="G24">
        <v>0</v>
      </c>
      <c r="H24">
        <v>0</v>
      </c>
      <c r="I24">
        <v>320</v>
      </c>
      <c r="J24" s="1">
        <v>19257</v>
      </c>
      <c r="K24" s="1">
        <v>46868</v>
      </c>
      <c r="L24" s="1">
        <v>2225</v>
      </c>
      <c r="M24">
        <v>98</v>
      </c>
      <c r="N24">
        <v>11</v>
      </c>
      <c r="O24" s="1">
        <v>4853</v>
      </c>
      <c r="P24">
        <v>624</v>
      </c>
      <c r="Q24" s="1">
        <v>23497</v>
      </c>
      <c r="R24" s="1">
        <v>26624</v>
      </c>
      <c r="S24" s="1">
        <v>54055</v>
      </c>
    </row>
    <row r="25" spans="1:19" x14ac:dyDescent="0.25">
      <c r="A25" t="s">
        <v>36</v>
      </c>
      <c r="B25" t="s">
        <v>125</v>
      </c>
      <c r="C25" t="str">
        <f t="shared" si="0"/>
        <v>CASWELL County</v>
      </c>
      <c r="D25" t="str">
        <f t="shared" si="1"/>
        <v>Democrat</v>
      </c>
      <c r="E25" s="1">
        <v>6369</v>
      </c>
      <c r="F25" s="1">
        <v>4090</v>
      </c>
      <c r="G25">
        <v>0</v>
      </c>
      <c r="H25">
        <v>0</v>
      </c>
      <c r="I25">
        <v>55</v>
      </c>
      <c r="J25" s="1">
        <v>4816</v>
      </c>
      <c r="K25" s="1">
        <v>9436</v>
      </c>
      <c r="L25" s="1">
        <v>4699</v>
      </c>
      <c r="M25">
        <v>21</v>
      </c>
      <c r="N25">
        <v>1</v>
      </c>
      <c r="O25" s="1">
        <v>1173</v>
      </c>
      <c r="P25">
        <v>207</v>
      </c>
      <c r="Q25" s="1">
        <v>6734</v>
      </c>
      <c r="R25" s="1">
        <v>7714</v>
      </c>
      <c r="S25" s="1">
        <v>15330</v>
      </c>
    </row>
    <row r="26" spans="1:19" x14ac:dyDescent="0.25">
      <c r="A26" t="s">
        <v>37</v>
      </c>
      <c r="B26" t="s">
        <v>125</v>
      </c>
      <c r="C26" t="str">
        <f t="shared" si="0"/>
        <v>CATAWBA County</v>
      </c>
      <c r="D26" t="str">
        <f t="shared" si="1"/>
        <v>Republican</v>
      </c>
      <c r="E26" s="1">
        <v>21345</v>
      </c>
      <c r="F26" s="1">
        <v>47436</v>
      </c>
      <c r="G26">
        <v>0</v>
      </c>
      <c r="H26">
        <v>0</v>
      </c>
      <c r="I26">
        <v>628</v>
      </c>
      <c r="J26" s="1">
        <v>39796</v>
      </c>
      <c r="K26" s="1">
        <v>85940</v>
      </c>
      <c r="L26" s="1">
        <v>8842</v>
      </c>
      <c r="M26">
        <v>145</v>
      </c>
      <c r="N26">
        <v>3</v>
      </c>
      <c r="O26" s="1">
        <v>14275</v>
      </c>
      <c r="P26" s="1">
        <v>4210</v>
      </c>
      <c r="Q26" s="1">
        <v>48019</v>
      </c>
      <c r="R26" s="1">
        <v>53819</v>
      </c>
      <c r="S26" s="1">
        <v>109205</v>
      </c>
    </row>
    <row r="27" spans="1:19" x14ac:dyDescent="0.25">
      <c r="A27" t="s">
        <v>38</v>
      </c>
      <c r="B27" t="s">
        <v>125</v>
      </c>
      <c r="C27" t="str">
        <f t="shared" si="0"/>
        <v>CHATHAM County</v>
      </c>
      <c r="D27" t="str">
        <f t="shared" si="1"/>
        <v>Unaffiliated</v>
      </c>
      <c r="E27" s="1">
        <v>21266</v>
      </c>
      <c r="F27" s="1">
        <v>14116</v>
      </c>
      <c r="G27">
        <v>0</v>
      </c>
      <c r="H27">
        <v>0</v>
      </c>
      <c r="I27">
        <v>328</v>
      </c>
      <c r="J27" s="1">
        <v>23609</v>
      </c>
      <c r="K27" s="1">
        <v>44353</v>
      </c>
      <c r="L27" s="1">
        <v>6023</v>
      </c>
      <c r="M27">
        <v>125</v>
      </c>
      <c r="N27">
        <v>1</v>
      </c>
      <c r="O27" s="1">
        <v>8817</v>
      </c>
      <c r="P27" s="1">
        <v>2104</v>
      </c>
      <c r="Q27" s="1">
        <v>24861</v>
      </c>
      <c r="R27" s="1">
        <v>28936</v>
      </c>
      <c r="S27" s="1">
        <v>59319</v>
      </c>
    </row>
    <row r="28" spans="1:19" x14ac:dyDescent="0.25">
      <c r="A28" t="s">
        <v>39</v>
      </c>
      <c r="B28" t="s">
        <v>125</v>
      </c>
      <c r="C28" t="str">
        <f t="shared" si="0"/>
        <v>CHEROKEE County</v>
      </c>
      <c r="D28" t="str">
        <f t="shared" si="1"/>
        <v>Republican</v>
      </c>
      <c r="E28" s="1">
        <v>3663</v>
      </c>
      <c r="F28" s="1">
        <v>11379</v>
      </c>
      <c r="G28">
        <v>0</v>
      </c>
      <c r="H28">
        <v>0</v>
      </c>
      <c r="I28">
        <v>135</v>
      </c>
      <c r="J28" s="1">
        <v>7673</v>
      </c>
      <c r="K28" s="1">
        <v>21277</v>
      </c>
      <c r="L28">
        <v>250</v>
      </c>
      <c r="M28">
        <v>127</v>
      </c>
      <c r="N28">
        <v>1</v>
      </c>
      <c r="O28" s="1">
        <v>1195</v>
      </c>
      <c r="P28">
        <v>211</v>
      </c>
      <c r="Q28" s="1">
        <v>10756</v>
      </c>
      <c r="R28" s="1">
        <v>11670</v>
      </c>
      <c r="S28" s="1">
        <v>22850</v>
      </c>
    </row>
    <row r="29" spans="1:19" x14ac:dyDescent="0.25">
      <c r="A29" t="s">
        <v>40</v>
      </c>
      <c r="B29" t="s">
        <v>125</v>
      </c>
      <c r="C29" t="str">
        <f t="shared" si="0"/>
        <v>CHOWAN County</v>
      </c>
      <c r="D29" t="str">
        <f t="shared" si="1"/>
        <v>Democrat</v>
      </c>
      <c r="E29" s="1">
        <v>3734</v>
      </c>
      <c r="F29" s="1">
        <v>2966</v>
      </c>
      <c r="G29">
        <v>0</v>
      </c>
      <c r="H29">
        <v>0</v>
      </c>
      <c r="I29">
        <v>34</v>
      </c>
      <c r="J29" s="1">
        <v>3264</v>
      </c>
      <c r="K29" s="1">
        <v>6481</v>
      </c>
      <c r="L29" s="1">
        <v>2814</v>
      </c>
      <c r="M29">
        <v>12</v>
      </c>
      <c r="N29">
        <v>2</v>
      </c>
      <c r="O29">
        <v>689</v>
      </c>
      <c r="P29">
        <v>75</v>
      </c>
      <c r="Q29" s="1">
        <v>4325</v>
      </c>
      <c r="R29" s="1">
        <v>5337</v>
      </c>
      <c r="S29" s="1">
        <v>9998</v>
      </c>
    </row>
    <row r="30" spans="1:19" x14ac:dyDescent="0.25">
      <c r="A30" t="s">
        <v>41</v>
      </c>
      <c r="B30" t="s">
        <v>125</v>
      </c>
      <c r="C30" t="str">
        <f t="shared" si="0"/>
        <v>CLAY County</v>
      </c>
      <c r="D30" t="str">
        <f t="shared" si="1"/>
        <v>Republican</v>
      </c>
      <c r="E30" s="1">
        <v>1466</v>
      </c>
      <c r="F30" s="1">
        <v>4558</v>
      </c>
      <c r="G30">
        <v>0</v>
      </c>
      <c r="H30">
        <v>0</v>
      </c>
      <c r="I30">
        <v>62</v>
      </c>
      <c r="J30" s="1">
        <v>3473</v>
      </c>
      <c r="K30" s="1">
        <v>8981</v>
      </c>
      <c r="L30">
        <v>44</v>
      </c>
      <c r="M30">
        <v>16</v>
      </c>
      <c r="N30">
        <v>1</v>
      </c>
      <c r="O30">
        <v>517</v>
      </c>
      <c r="P30">
        <v>82</v>
      </c>
      <c r="Q30" s="1">
        <v>4388</v>
      </c>
      <c r="R30" s="1">
        <v>4779</v>
      </c>
      <c r="S30" s="1">
        <v>9559</v>
      </c>
    </row>
    <row r="31" spans="1:19" x14ac:dyDescent="0.25">
      <c r="A31" t="s">
        <v>42</v>
      </c>
      <c r="B31" t="s">
        <v>125</v>
      </c>
      <c r="C31" t="str">
        <f t="shared" si="0"/>
        <v>CLEVELAND County</v>
      </c>
      <c r="D31" t="str">
        <f t="shared" si="1"/>
        <v>Republican</v>
      </c>
      <c r="E31" s="1">
        <v>21113</v>
      </c>
      <c r="F31" s="1">
        <v>25440</v>
      </c>
      <c r="G31">
        <v>0</v>
      </c>
      <c r="H31">
        <v>0</v>
      </c>
      <c r="I31">
        <v>398</v>
      </c>
      <c r="J31" s="1">
        <v>20337</v>
      </c>
      <c r="K31" s="1">
        <v>47270</v>
      </c>
      <c r="L31" s="1">
        <v>13470</v>
      </c>
      <c r="M31">
        <v>95</v>
      </c>
      <c r="N31">
        <v>4</v>
      </c>
      <c r="O31" s="1">
        <v>6449</v>
      </c>
      <c r="P31">
        <v>872</v>
      </c>
      <c r="Q31" s="1">
        <v>28811</v>
      </c>
      <c r="R31" s="1">
        <v>33692</v>
      </c>
      <c r="S31" s="1">
        <v>67288</v>
      </c>
    </row>
    <row r="32" spans="1:19" x14ac:dyDescent="0.25">
      <c r="A32" t="s">
        <v>43</v>
      </c>
      <c r="B32" t="s">
        <v>125</v>
      </c>
      <c r="C32" t="str">
        <f t="shared" si="0"/>
        <v>COLUMBUS County</v>
      </c>
      <c r="D32" t="str">
        <f t="shared" si="1"/>
        <v>Democrat</v>
      </c>
      <c r="E32" s="1">
        <v>15169</v>
      </c>
      <c r="F32" s="1">
        <v>10265</v>
      </c>
      <c r="G32">
        <v>0</v>
      </c>
      <c r="H32">
        <v>0</v>
      </c>
      <c r="I32">
        <v>107</v>
      </c>
      <c r="J32" s="1">
        <v>10940</v>
      </c>
      <c r="K32" s="1">
        <v>22149</v>
      </c>
      <c r="L32" s="1">
        <v>10418</v>
      </c>
      <c r="M32">
        <v>951</v>
      </c>
      <c r="N32">
        <v>1</v>
      </c>
      <c r="O32" s="1">
        <v>2962</v>
      </c>
      <c r="P32">
        <v>435</v>
      </c>
      <c r="Q32" s="1">
        <v>15705</v>
      </c>
      <c r="R32" s="1">
        <v>18586</v>
      </c>
      <c r="S32" s="1">
        <v>36481</v>
      </c>
    </row>
    <row r="33" spans="1:19" x14ac:dyDescent="0.25">
      <c r="A33" t="s">
        <v>44</v>
      </c>
      <c r="B33" t="s">
        <v>125</v>
      </c>
      <c r="C33" t="str">
        <f t="shared" si="0"/>
        <v>CRAVEN County</v>
      </c>
      <c r="D33" t="str">
        <f t="shared" si="1"/>
        <v>Republican</v>
      </c>
      <c r="E33" s="1">
        <v>20194</v>
      </c>
      <c r="F33" s="1">
        <v>26714</v>
      </c>
      <c r="G33">
        <v>0</v>
      </c>
      <c r="H33">
        <v>0</v>
      </c>
      <c r="I33">
        <v>534</v>
      </c>
      <c r="J33" s="1">
        <v>24218</v>
      </c>
      <c r="K33" s="1">
        <v>50119</v>
      </c>
      <c r="L33" s="1">
        <v>13942</v>
      </c>
      <c r="M33">
        <v>170</v>
      </c>
      <c r="N33">
        <v>10</v>
      </c>
      <c r="O33" s="1">
        <v>7419</v>
      </c>
      <c r="P33" s="1">
        <v>1804</v>
      </c>
      <c r="Q33" s="1">
        <v>30865</v>
      </c>
      <c r="R33" s="1">
        <v>36846</v>
      </c>
      <c r="S33" s="1">
        <v>71660</v>
      </c>
    </row>
    <row r="34" spans="1:19" x14ac:dyDescent="0.25">
      <c r="A34" t="s">
        <v>45</v>
      </c>
      <c r="B34" t="s">
        <v>125</v>
      </c>
      <c r="C34" t="str">
        <f t="shared" si="0"/>
        <v>CUMBERLAND County</v>
      </c>
      <c r="D34" t="str">
        <f t="shared" si="1"/>
        <v>Democrat</v>
      </c>
      <c r="E34" s="1">
        <v>88181</v>
      </c>
      <c r="F34" s="1">
        <v>48142</v>
      </c>
      <c r="G34">
        <v>0</v>
      </c>
      <c r="H34">
        <v>0</v>
      </c>
      <c r="I34" s="1">
        <v>1714</v>
      </c>
      <c r="J34" s="1">
        <v>69504</v>
      </c>
      <c r="K34" s="1">
        <v>84436</v>
      </c>
      <c r="L34" s="1">
        <v>82920</v>
      </c>
      <c r="M34" s="1">
        <v>2281</v>
      </c>
      <c r="N34">
        <v>61</v>
      </c>
      <c r="O34" s="1">
        <v>37843</v>
      </c>
      <c r="P34" s="1">
        <v>12381</v>
      </c>
      <c r="Q34" s="1">
        <v>82738</v>
      </c>
      <c r="R34" s="1">
        <v>104196</v>
      </c>
      <c r="S34" s="1">
        <v>207541</v>
      </c>
    </row>
    <row r="35" spans="1:19" x14ac:dyDescent="0.25">
      <c r="A35" t="s">
        <v>46</v>
      </c>
      <c r="B35" t="s">
        <v>125</v>
      </c>
      <c r="C35" t="str">
        <f t="shared" si="0"/>
        <v>CURRITUCK County</v>
      </c>
      <c r="D35" t="str">
        <f t="shared" si="1"/>
        <v>Unaffiliated</v>
      </c>
      <c r="E35" s="1">
        <v>3404</v>
      </c>
      <c r="F35" s="1">
        <v>9284</v>
      </c>
      <c r="G35">
        <v>0</v>
      </c>
      <c r="H35">
        <v>0</v>
      </c>
      <c r="I35">
        <v>214</v>
      </c>
      <c r="J35" s="1">
        <v>9341</v>
      </c>
      <c r="K35" s="1">
        <v>19381</v>
      </c>
      <c r="L35" s="1">
        <v>1130</v>
      </c>
      <c r="M35">
        <v>43</v>
      </c>
      <c r="N35">
        <v>3</v>
      </c>
      <c r="O35" s="1">
        <v>1686</v>
      </c>
      <c r="P35">
        <v>193</v>
      </c>
      <c r="Q35" s="1">
        <v>10278</v>
      </c>
      <c r="R35" s="1">
        <v>10870</v>
      </c>
      <c r="S35" s="1">
        <v>22243</v>
      </c>
    </row>
    <row r="36" spans="1:19" x14ac:dyDescent="0.25">
      <c r="A36" t="s">
        <v>47</v>
      </c>
      <c r="B36" t="s">
        <v>125</v>
      </c>
      <c r="C36" t="str">
        <f t="shared" si="0"/>
        <v>DARE County</v>
      </c>
      <c r="D36" t="str">
        <f t="shared" si="1"/>
        <v>Unaffiliated</v>
      </c>
      <c r="E36" s="1">
        <v>7664</v>
      </c>
      <c r="F36" s="1">
        <v>10877</v>
      </c>
      <c r="G36">
        <v>0</v>
      </c>
      <c r="H36">
        <v>0</v>
      </c>
      <c r="I36">
        <v>244</v>
      </c>
      <c r="J36" s="1">
        <v>12879</v>
      </c>
      <c r="K36" s="1">
        <v>28607</v>
      </c>
      <c r="L36">
        <v>529</v>
      </c>
      <c r="M36">
        <v>35</v>
      </c>
      <c r="N36">
        <v>1</v>
      </c>
      <c r="O36" s="1">
        <v>2492</v>
      </c>
      <c r="P36">
        <v>291</v>
      </c>
      <c r="Q36" s="1">
        <v>14200</v>
      </c>
      <c r="R36" s="1">
        <v>15720</v>
      </c>
      <c r="S36" s="1">
        <v>31664</v>
      </c>
    </row>
    <row r="37" spans="1:19" x14ac:dyDescent="0.25">
      <c r="A37" t="s">
        <v>48</v>
      </c>
      <c r="B37" t="s">
        <v>125</v>
      </c>
      <c r="C37" t="str">
        <f t="shared" si="0"/>
        <v>DAVIDSON County</v>
      </c>
      <c r="D37" t="str">
        <f t="shared" si="1"/>
        <v>Republican</v>
      </c>
      <c r="E37" s="1">
        <v>22184</v>
      </c>
      <c r="F37" s="1">
        <v>55039</v>
      </c>
      <c r="G37">
        <v>0</v>
      </c>
      <c r="H37">
        <v>0</v>
      </c>
      <c r="I37">
        <v>649</v>
      </c>
      <c r="J37" s="1">
        <v>36337</v>
      </c>
      <c r="K37" s="1">
        <v>91556</v>
      </c>
      <c r="L37" s="1">
        <v>10396</v>
      </c>
      <c r="M37">
        <v>247</v>
      </c>
      <c r="N37">
        <v>7</v>
      </c>
      <c r="O37" s="1">
        <v>12003</v>
      </c>
      <c r="P37" s="1">
        <v>2710</v>
      </c>
      <c r="Q37" s="1">
        <v>49821</v>
      </c>
      <c r="R37" s="1">
        <v>56478</v>
      </c>
      <c r="S37" s="1">
        <v>114209</v>
      </c>
    </row>
    <row r="38" spans="1:19" x14ac:dyDescent="0.25">
      <c r="A38" t="s">
        <v>49</v>
      </c>
      <c r="B38" t="s">
        <v>125</v>
      </c>
      <c r="C38" t="str">
        <f t="shared" si="0"/>
        <v>DAVIE County</v>
      </c>
      <c r="D38" t="str">
        <f t="shared" si="1"/>
        <v>Republican</v>
      </c>
      <c r="E38" s="1">
        <v>4884</v>
      </c>
      <c r="F38" s="1">
        <v>16303</v>
      </c>
      <c r="G38">
        <v>0</v>
      </c>
      <c r="H38">
        <v>0</v>
      </c>
      <c r="I38">
        <v>164</v>
      </c>
      <c r="J38" s="1">
        <v>10538</v>
      </c>
      <c r="K38" s="1">
        <v>27033</v>
      </c>
      <c r="L38" s="1">
        <v>1926</v>
      </c>
      <c r="M38">
        <v>41</v>
      </c>
      <c r="N38">
        <v>1</v>
      </c>
      <c r="O38" s="1">
        <v>2888</v>
      </c>
      <c r="P38">
        <v>737</v>
      </c>
      <c r="Q38" s="1">
        <v>14315</v>
      </c>
      <c r="R38" s="1">
        <v>15818</v>
      </c>
      <c r="S38" s="1">
        <v>31889</v>
      </c>
    </row>
    <row r="39" spans="1:19" x14ac:dyDescent="0.25">
      <c r="A39" t="s">
        <v>50</v>
      </c>
      <c r="B39" t="s">
        <v>125</v>
      </c>
      <c r="C39" t="str">
        <f t="shared" si="0"/>
        <v>DUPLIN County</v>
      </c>
      <c r="D39" t="str">
        <f t="shared" si="1"/>
        <v>Democrat</v>
      </c>
      <c r="E39" s="1">
        <v>11397</v>
      </c>
      <c r="F39" s="1">
        <v>9470</v>
      </c>
      <c r="G39">
        <v>0</v>
      </c>
      <c r="H39">
        <v>0</v>
      </c>
      <c r="I39">
        <v>133</v>
      </c>
      <c r="J39" s="1">
        <v>10113</v>
      </c>
      <c r="K39" s="1">
        <v>18326</v>
      </c>
      <c r="L39" s="1">
        <v>8252</v>
      </c>
      <c r="M39">
        <v>60</v>
      </c>
      <c r="N39">
        <v>1</v>
      </c>
      <c r="O39" s="1">
        <v>4474</v>
      </c>
      <c r="P39" s="1">
        <v>1989</v>
      </c>
      <c r="Q39" s="1">
        <v>13133</v>
      </c>
      <c r="R39" s="1">
        <v>15521</v>
      </c>
      <c r="S39" s="1">
        <v>31113</v>
      </c>
    </row>
    <row r="40" spans="1:19" x14ac:dyDescent="0.25">
      <c r="A40" t="s">
        <v>51</v>
      </c>
      <c r="B40" t="s">
        <v>125</v>
      </c>
      <c r="C40" t="str">
        <f t="shared" si="0"/>
        <v>DURHAM County</v>
      </c>
      <c r="D40" t="str">
        <f t="shared" si="1"/>
        <v>Democrat</v>
      </c>
      <c r="E40" s="1">
        <v>126350</v>
      </c>
      <c r="F40" s="1">
        <v>24421</v>
      </c>
      <c r="G40">
        <v>0</v>
      </c>
      <c r="H40">
        <v>0</v>
      </c>
      <c r="I40" s="1">
        <v>1266</v>
      </c>
      <c r="J40" s="1">
        <v>82284</v>
      </c>
      <c r="K40" s="1">
        <v>112943</v>
      </c>
      <c r="L40" s="1">
        <v>75539</v>
      </c>
      <c r="M40">
        <v>589</v>
      </c>
      <c r="N40">
        <v>22</v>
      </c>
      <c r="O40" s="1">
        <v>45228</v>
      </c>
      <c r="P40" s="1">
        <v>10539</v>
      </c>
      <c r="Q40" s="1">
        <v>93524</v>
      </c>
      <c r="R40" s="1">
        <v>118154</v>
      </c>
      <c r="S40" s="1">
        <v>234321</v>
      </c>
    </row>
    <row r="41" spans="1:19" x14ac:dyDescent="0.25">
      <c r="A41" t="s">
        <v>52</v>
      </c>
      <c r="B41" t="s">
        <v>125</v>
      </c>
      <c r="C41" t="str">
        <f t="shared" si="0"/>
        <v>EDGECOMBE County</v>
      </c>
      <c r="D41" t="str">
        <f t="shared" si="1"/>
        <v>Democrat</v>
      </c>
      <c r="E41" s="1">
        <v>21575</v>
      </c>
      <c r="F41" s="1">
        <v>6599</v>
      </c>
      <c r="G41">
        <v>0</v>
      </c>
      <c r="H41">
        <v>0</v>
      </c>
      <c r="I41">
        <v>107</v>
      </c>
      <c r="J41" s="1">
        <v>6517</v>
      </c>
      <c r="K41" s="1">
        <v>12228</v>
      </c>
      <c r="L41" s="1">
        <v>19854</v>
      </c>
      <c r="M41">
        <v>66</v>
      </c>
      <c r="N41">
        <v>2</v>
      </c>
      <c r="O41" s="1">
        <v>2648</v>
      </c>
      <c r="P41">
        <v>546</v>
      </c>
      <c r="Q41" s="1">
        <v>14257</v>
      </c>
      <c r="R41" s="1">
        <v>18721</v>
      </c>
      <c r="S41" s="1">
        <v>34798</v>
      </c>
    </row>
    <row r="42" spans="1:19" x14ac:dyDescent="0.25">
      <c r="A42" t="s">
        <v>53</v>
      </c>
      <c r="B42" t="s">
        <v>125</v>
      </c>
      <c r="C42" t="str">
        <f t="shared" si="0"/>
        <v>FORSYTH County</v>
      </c>
      <c r="D42" t="str">
        <f t="shared" si="1"/>
        <v>Democrat</v>
      </c>
      <c r="E42" s="1">
        <v>102608</v>
      </c>
      <c r="F42" s="1">
        <v>72781</v>
      </c>
      <c r="G42">
        <v>0</v>
      </c>
      <c r="H42">
        <v>0</v>
      </c>
      <c r="I42" s="1">
        <v>1675</v>
      </c>
      <c r="J42" s="1">
        <v>89900</v>
      </c>
      <c r="K42" s="1">
        <v>160704</v>
      </c>
      <c r="L42" s="1">
        <v>68653</v>
      </c>
      <c r="M42">
        <v>523</v>
      </c>
      <c r="N42">
        <v>25</v>
      </c>
      <c r="O42" s="1">
        <v>37059</v>
      </c>
      <c r="P42" s="1">
        <v>12342</v>
      </c>
      <c r="Q42" s="1">
        <v>110558</v>
      </c>
      <c r="R42" s="1">
        <v>135177</v>
      </c>
      <c r="S42" s="1">
        <v>266964</v>
      </c>
    </row>
    <row r="43" spans="1:19" x14ac:dyDescent="0.25">
      <c r="A43" t="s">
        <v>54</v>
      </c>
      <c r="B43" t="s">
        <v>125</v>
      </c>
      <c r="C43" t="str">
        <f t="shared" si="0"/>
        <v>FRANKLIN County</v>
      </c>
      <c r="D43" t="str">
        <f t="shared" si="1"/>
        <v>Democrat</v>
      </c>
      <c r="E43" s="1">
        <v>16931</v>
      </c>
      <c r="F43" s="1">
        <v>15485</v>
      </c>
      <c r="G43">
        <v>0</v>
      </c>
      <c r="H43">
        <v>0</v>
      </c>
      <c r="I43">
        <v>358</v>
      </c>
      <c r="J43" s="1">
        <v>16623</v>
      </c>
      <c r="K43" s="1">
        <v>31520</v>
      </c>
      <c r="L43" s="1">
        <v>11688</v>
      </c>
      <c r="M43">
        <v>144</v>
      </c>
      <c r="N43">
        <v>3</v>
      </c>
      <c r="O43" s="1">
        <v>6042</v>
      </c>
      <c r="P43" s="1">
        <v>1499</v>
      </c>
      <c r="Q43" s="1">
        <v>20934</v>
      </c>
      <c r="R43" s="1">
        <v>23951</v>
      </c>
      <c r="S43" s="1">
        <v>49397</v>
      </c>
    </row>
    <row r="44" spans="1:19" x14ac:dyDescent="0.25">
      <c r="A44" t="s">
        <v>55</v>
      </c>
      <c r="B44" t="s">
        <v>125</v>
      </c>
      <c r="C44" t="str">
        <f t="shared" si="0"/>
        <v>GASTON County</v>
      </c>
      <c r="D44" t="str">
        <f t="shared" si="1"/>
        <v>Republican</v>
      </c>
      <c r="E44" s="1">
        <v>41427</v>
      </c>
      <c r="F44" s="1">
        <v>59917</v>
      </c>
      <c r="G44">
        <v>0</v>
      </c>
      <c r="H44">
        <v>0</v>
      </c>
      <c r="I44" s="1">
        <v>1165</v>
      </c>
      <c r="J44" s="1">
        <v>51460</v>
      </c>
      <c r="K44" s="1">
        <v>107838</v>
      </c>
      <c r="L44" s="1">
        <v>26617</v>
      </c>
      <c r="M44">
        <v>351</v>
      </c>
      <c r="N44">
        <v>5</v>
      </c>
      <c r="O44" s="1">
        <v>19158</v>
      </c>
      <c r="P44" s="1">
        <v>5094</v>
      </c>
      <c r="Q44" s="1">
        <v>65537</v>
      </c>
      <c r="R44" s="1">
        <v>77229</v>
      </c>
      <c r="S44" s="1">
        <v>153969</v>
      </c>
    </row>
    <row r="45" spans="1:19" x14ac:dyDescent="0.25">
      <c r="A45" t="s">
        <v>56</v>
      </c>
      <c r="B45" t="s">
        <v>125</v>
      </c>
      <c r="C45" t="str">
        <f t="shared" si="0"/>
        <v>GATES County</v>
      </c>
      <c r="D45" t="str">
        <f t="shared" si="1"/>
        <v>Democrat</v>
      </c>
      <c r="E45" s="1">
        <v>3638</v>
      </c>
      <c r="F45" s="1">
        <v>2016</v>
      </c>
      <c r="G45">
        <v>0</v>
      </c>
      <c r="H45">
        <v>0</v>
      </c>
      <c r="I45">
        <v>34</v>
      </c>
      <c r="J45" s="1">
        <v>2560</v>
      </c>
      <c r="K45" s="1">
        <v>5113</v>
      </c>
      <c r="L45" s="1">
        <v>2513</v>
      </c>
      <c r="M45">
        <v>15</v>
      </c>
      <c r="N45">
        <v>0</v>
      </c>
      <c r="O45">
        <v>607</v>
      </c>
      <c r="P45">
        <v>50</v>
      </c>
      <c r="Q45" s="1">
        <v>3592</v>
      </c>
      <c r="R45" s="1">
        <v>4139</v>
      </c>
      <c r="S45" s="1">
        <v>8248</v>
      </c>
    </row>
    <row r="46" spans="1:19" x14ac:dyDescent="0.25">
      <c r="A46" t="s">
        <v>57</v>
      </c>
      <c r="B46" t="s">
        <v>125</v>
      </c>
      <c r="C46" t="str">
        <f t="shared" si="0"/>
        <v>GRAHAM County</v>
      </c>
      <c r="D46" t="str">
        <f t="shared" si="1"/>
        <v>Republican</v>
      </c>
      <c r="E46" s="1">
        <v>1242</v>
      </c>
      <c r="F46" s="1">
        <v>2990</v>
      </c>
      <c r="G46">
        <v>0</v>
      </c>
      <c r="H46">
        <v>0</v>
      </c>
      <c r="I46">
        <v>32</v>
      </c>
      <c r="J46" s="1">
        <v>1803</v>
      </c>
      <c r="K46" s="1">
        <v>5518</v>
      </c>
      <c r="L46">
        <v>8</v>
      </c>
      <c r="M46">
        <v>269</v>
      </c>
      <c r="N46">
        <v>1</v>
      </c>
      <c r="O46">
        <v>271</v>
      </c>
      <c r="P46">
        <v>31</v>
      </c>
      <c r="Q46" s="1">
        <v>2845</v>
      </c>
      <c r="R46" s="1">
        <v>3033</v>
      </c>
      <c r="S46" s="1">
        <v>6067</v>
      </c>
    </row>
    <row r="47" spans="1:19" x14ac:dyDescent="0.25">
      <c r="A47" t="s">
        <v>58</v>
      </c>
      <c r="B47" t="s">
        <v>125</v>
      </c>
      <c r="C47" t="str">
        <f t="shared" si="0"/>
        <v>GRANVILLE County</v>
      </c>
      <c r="D47" t="str">
        <f t="shared" si="1"/>
        <v>Democrat</v>
      </c>
      <c r="E47" s="1">
        <v>16529</v>
      </c>
      <c r="F47" s="1">
        <v>10805</v>
      </c>
      <c r="G47">
        <v>0</v>
      </c>
      <c r="H47">
        <v>0</v>
      </c>
      <c r="I47">
        <v>190</v>
      </c>
      <c r="J47" s="1">
        <v>12596</v>
      </c>
      <c r="K47" s="1">
        <v>23623</v>
      </c>
      <c r="L47" s="1">
        <v>11754</v>
      </c>
      <c r="M47">
        <v>87</v>
      </c>
      <c r="N47">
        <v>3</v>
      </c>
      <c r="O47" s="1">
        <v>4653</v>
      </c>
      <c r="P47" s="1">
        <v>1074</v>
      </c>
      <c r="Q47" s="1">
        <v>16688</v>
      </c>
      <c r="R47" s="1">
        <v>19454</v>
      </c>
      <c r="S47" s="1">
        <v>40120</v>
      </c>
    </row>
    <row r="48" spans="1:19" x14ac:dyDescent="0.25">
      <c r="A48" t="s">
        <v>59</v>
      </c>
      <c r="B48" t="s">
        <v>125</v>
      </c>
      <c r="C48" t="str">
        <f t="shared" si="0"/>
        <v>GREENE County</v>
      </c>
      <c r="D48" t="str">
        <f t="shared" si="1"/>
        <v>Democrat</v>
      </c>
      <c r="E48" s="1">
        <v>5060</v>
      </c>
      <c r="F48" s="1">
        <v>2428</v>
      </c>
      <c r="G48">
        <v>0</v>
      </c>
      <c r="H48">
        <v>0</v>
      </c>
      <c r="I48">
        <v>25</v>
      </c>
      <c r="J48" s="1">
        <v>3292</v>
      </c>
      <c r="K48" s="1">
        <v>5912</v>
      </c>
      <c r="L48" s="1">
        <v>3790</v>
      </c>
      <c r="M48">
        <v>12</v>
      </c>
      <c r="N48">
        <v>0</v>
      </c>
      <c r="O48" s="1">
        <v>1091</v>
      </c>
      <c r="P48">
        <v>446</v>
      </c>
      <c r="Q48" s="1">
        <v>4667</v>
      </c>
      <c r="R48" s="1">
        <v>5628</v>
      </c>
      <c r="S48" s="1">
        <v>10805</v>
      </c>
    </row>
    <row r="49" spans="1:19" x14ac:dyDescent="0.25">
      <c r="A49" t="s">
        <v>60</v>
      </c>
      <c r="B49" t="s">
        <v>125</v>
      </c>
      <c r="C49" t="str">
        <f t="shared" si="0"/>
        <v>GUILFORD County</v>
      </c>
      <c r="D49" t="str">
        <f t="shared" si="1"/>
        <v>Democrat</v>
      </c>
      <c r="E49" s="1">
        <v>159741</v>
      </c>
      <c r="F49" s="1">
        <v>89909</v>
      </c>
      <c r="G49">
        <v>0</v>
      </c>
      <c r="H49">
        <v>0</v>
      </c>
      <c r="I49" s="1">
        <v>2235</v>
      </c>
      <c r="J49" s="1">
        <v>122203</v>
      </c>
      <c r="K49" s="1">
        <v>194429</v>
      </c>
      <c r="L49" s="1">
        <v>125220</v>
      </c>
      <c r="M49">
        <v>980</v>
      </c>
      <c r="N49">
        <v>16</v>
      </c>
      <c r="O49" s="1">
        <v>53443</v>
      </c>
      <c r="P49" s="1">
        <v>12682</v>
      </c>
      <c r="Q49" s="1">
        <v>157438</v>
      </c>
      <c r="R49" s="1">
        <v>196244</v>
      </c>
      <c r="S49" s="1">
        <v>374088</v>
      </c>
    </row>
    <row r="50" spans="1:19" x14ac:dyDescent="0.25">
      <c r="A50" t="s">
        <v>61</v>
      </c>
      <c r="B50" t="s">
        <v>125</v>
      </c>
      <c r="C50" t="str">
        <f t="shared" si="0"/>
        <v>HALIFAX County</v>
      </c>
      <c r="D50" t="str">
        <f t="shared" si="1"/>
        <v>Democrat</v>
      </c>
      <c r="E50" s="1">
        <v>21656</v>
      </c>
      <c r="F50" s="1">
        <v>4969</v>
      </c>
      <c r="G50">
        <v>0</v>
      </c>
      <c r="H50">
        <v>0</v>
      </c>
      <c r="I50">
        <v>100</v>
      </c>
      <c r="J50" s="1">
        <v>9879</v>
      </c>
      <c r="K50" s="1">
        <v>13999</v>
      </c>
      <c r="L50" s="1">
        <v>18909</v>
      </c>
      <c r="M50" s="1">
        <v>1088</v>
      </c>
      <c r="N50">
        <v>2</v>
      </c>
      <c r="O50" s="1">
        <v>2606</v>
      </c>
      <c r="P50">
        <v>275</v>
      </c>
      <c r="Q50" s="1">
        <v>15606</v>
      </c>
      <c r="R50" s="1">
        <v>19183</v>
      </c>
      <c r="S50" s="1">
        <v>36604</v>
      </c>
    </row>
    <row r="51" spans="1:19" x14ac:dyDescent="0.25">
      <c r="A51" t="s">
        <v>62</v>
      </c>
      <c r="B51" t="s">
        <v>125</v>
      </c>
      <c r="C51" t="str">
        <f t="shared" si="0"/>
        <v>HARNETT County</v>
      </c>
      <c r="D51" t="str">
        <f t="shared" si="1"/>
        <v>Republican</v>
      </c>
      <c r="E51" s="1">
        <v>24306</v>
      </c>
      <c r="F51" s="1">
        <v>29764</v>
      </c>
      <c r="G51">
        <v>0</v>
      </c>
      <c r="H51">
        <v>0</v>
      </c>
      <c r="I51">
        <v>758</v>
      </c>
      <c r="J51" s="1">
        <v>28040</v>
      </c>
      <c r="K51" s="1">
        <v>51489</v>
      </c>
      <c r="L51" s="1">
        <v>17087</v>
      </c>
      <c r="M51">
        <v>476</v>
      </c>
      <c r="N51">
        <v>14</v>
      </c>
      <c r="O51" s="1">
        <v>13802</v>
      </c>
      <c r="P51" s="1">
        <v>4590</v>
      </c>
      <c r="Q51" s="1">
        <v>34495</v>
      </c>
      <c r="R51" s="1">
        <v>40790</v>
      </c>
      <c r="S51" s="1">
        <v>82868</v>
      </c>
    </row>
    <row r="52" spans="1:19" x14ac:dyDescent="0.25">
      <c r="A52" t="s">
        <v>63</v>
      </c>
      <c r="B52" t="s">
        <v>125</v>
      </c>
      <c r="C52" t="str">
        <f t="shared" si="0"/>
        <v>HAYWOOD County</v>
      </c>
      <c r="D52" t="str">
        <f t="shared" si="1"/>
        <v>Unaffiliated</v>
      </c>
      <c r="E52" s="1">
        <v>12834</v>
      </c>
      <c r="F52" s="1">
        <v>15765</v>
      </c>
      <c r="G52">
        <v>0</v>
      </c>
      <c r="H52">
        <v>0</v>
      </c>
      <c r="I52">
        <v>340</v>
      </c>
      <c r="J52" s="1">
        <v>16478</v>
      </c>
      <c r="K52" s="1">
        <v>41990</v>
      </c>
      <c r="L52">
        <v>464</v>
      </c>
      <c r="M52">
        <v>121</v>
      </c>
      <c r="N52">
        <v>0</v>
      </c>
      <c r="O52" s="1">
        <v>2842</v>
      </c>
      <c r="P52">
        <v>530</v>
      </c>
      <c r="Q52" s="1">
        <v>20438</v>
      </c>
      <c r="R52" s="1">
        <v>23410</v>
      </c>
      <c r="S52" s="1">
        <v>45417</v>
      </c>
    </row>
    <row r="53" spans="1:19" x14ac:dyDescent="0.25">
      <c r="A53" t="s">
        <v>64</v>
      </c>
      <c r="B53" t="s">
        <v>125</v>
      </c>
      <c r="C53" t="str">
        <f t="shared" si="0"/>
        <v>HENDERSON County</v>
      </c>
      <c r="D53" t="str">
        <f t="shared" si="1"/>
        <v>Unaffiliated</v>
      </c>
      <c r="E53" s="1">
        <v>17329</v>
      </c>
      <c r="F53" s="1">
        <v>32070</v>
      </c>
      <c r="G53">
        <v>0</v>
      </c>
      <c r="H53">
        <v>0</v>
      </c>
      <c r="I53">
        <v>610</v>
      </c>
      <c r="J53" s="1">
        <v>37903</v>
      </c>
      <c r="K53" s="1">
        <v>76770</v>
      </c>
      <c r="L53" s="1">
        <v>2395</v>
      </c>
      <c r="M53">
        <v>152</v>
      </c>
      <c r="N53">
        <v>6</v>
      </c>
      <c r="O53" s="1">
        <v>8589</v>
      </c>
      <c r="P53" s="1">
        <v>2458</v>
      </c>
      <c r="Q53" s="1">
        <v>37827</v>
      </c>
      <c r="R53" s="1">
        <v>45068</v>
      </c>
      <c r="S53" s="1">
        <v>87912</v>
      </c>
    </row>
    <row r="54" spans="1:19" x14ac:dyDescent="0.25">
      <c r="A54" t="s">
        <v>65</v>
      </c>
      <c r="B54" t="s">
        <v>125</v>
      </c>
      <c r="C54" t="str">
        <f t="shared" si="0"/>
        <v>HERTFORD County</v>
      </c>
      <c r="D54" t="str">
        <f t="shared" si="1"/>
        <v>Democrat</v>
      </c>
      <c r="E54" s="1">
        <v>9484</v>
      </c>
      <c r="F54" s="1">
        <v>1555</v>
      </c>
      <c r="G54">
        <v>0</v>
      </c>
      <c r="H54">
        <v>0</v>
      </c>
      <c r="I54">
        <v>38</v>
      </c>
      <c r="J54" s="1">
        <v>3295</v>
      </c>
      <c r="K54" s="1">
        <v>4616</v>
      </c>
      <c r="L54" s="1">
        <v>8774</v>
      </c>
      <c r="M54">
        <v>95</v>
      </c>
      <c r="N54">
        <v>1</v>
      </c>
      <c r="O54">
        <v>886</v>
      </c>
      <c r="P54">
        <v>101</v>
      </c>
      <c r="Q54" s="1">
        <v>6033</v>
      </c>
      <c r="R54" s="1">
        <v>7769</v>
      </c>
      <c r="S54" s="1">
        <v>14372</v>
      </c>
    </row>
    <row r="55" spans="1:19" x14ac:dyDescent="0.25">
      <c r="A55" t="s">
        <v>66</v>
      </c>
      <c r="B55" t="s">
        <v>125</v>
      </c>
      <c r="C55" t="str">
        <f t="shared" si="0"/>
        <v>HOKE County</v>
      </c>
      <c r="D55" t="str">
        <f t="shared" si="1"/>
        <v>Democrat</v>
      </c>
      <c r="E55" s="1">
        <v>14155</v>
      </c>
      <c r="F55" s="1">
        <v>7347</v>
      </c>
      <c r="G55">
        <v>0</v>
      </c>
      <c r="H55">
        <v>0</v>
      </c>
      <c r="I55">
        <v>311</v>
      </c>
      <c r="J55" s="1">
        <v>11475</v>
      </c>
      <c r="K55" s="1">
        <v>13290</v>
      </c>
      <c r="L55" s="1">
        <v>12590</v>
      </c>
      <c r="M55" s="1">
        <v>2031</v>
      </c>
      <c r="N55">
        <v>15</v>
      </c>
      <c r="O55" s="1">
        <v>5362</v>
      </c>
      <c r="P55" s="1">
        <v>2343</v>
      </c>
      <c r="Q55" s="1">
        <v>14535</v>
      </c>
      <c r="R55" s="1">
        <v>17578</v>
      </c>
      <c r="S55" s="1">
        <v>33288</v>
      </c>
    </row>
    <row r="56" spans="1:19" x14ac:dyDescent="0.25">
      <c r="A56" t="s">
        <v>67</v>
      </c>
      <c r="B56" t="s">
        <v>125</v>
      </c>
      <c r="C56" t="str">
        <f t="shared" si="0"/>
        <v>HYDE County</v>
      </c>
      <c r="D56" t="str">
        <f t="shared" si="1"/>
        <v>Democrat</v>
      </c>
      <c r="E56" s="1">
        <v>1386</v>
      </c>
      <c r="F56">
        <v>630</v>
      </c>
      <c r="G56">
        <v>0</v>
      </c>
      <c r="H56">
        <v>0</v>
      </c>
      <c r="I56">
        <v>19</v>
      </c>
      <c r="J56" s="1">
        <v>1043</v>
      </c>
      <c r="K56" s="1">
        <v>2296</v>
      </c>
      <c r="L56">
        <v>570</v>
      </c>
      <c r="M56">
        <v>0</v>
      </c>
      <c r="N56">
        <v>0</v>
      </c>
      <c r="O56">
        <v>212</v>
      </c>
      <c r="P56">
        <v>49</v>
      </c>
      <c r="Q56" s="1">
        <v>1373</v>
      </c>
      <c r="R56" s="1">
        <v>1543</v>
      </c>
      <c r="S56" s="1">
        <v>3078</v>
      </c>
    </row>
    <row r="57" spans="1:19" x14ac:dyDescent="0.25">
      <c r="A57" t="s">
        <v>68</v>
      </c>
      <c r="B57" t="s">
        <v>125</v>
      </c>
      <c r="C57" t="str">
        <f t="shared" si="0"/>
        <v>IREDELL County</v>
      </c>
      <c r="D57" t="str">
        <f t="shared" si="1"/>
        <v>Republican</v>
      </c>
      <c r="E57" s="1">
        <v>27991</v>
      </c>
      <c r="F57" s="1">
        <v>55449</v>
      </c>
      <c r="G57">
        <v>0</v>
      </c>
      <c r="H57">
        <v>0</v>
      </c>
      <c r="I57">
        <v>857</v>
      </c>
      <c r="J57" s="1">
        <v>49756</v>
      </c>
      <c r="K57" s="1">
        <v>104837</v>
      </c>
      <c r="L57" s="1">
        <v>14403</v>
      </c>
      <c r="M57">
        <v>222</v>
      </c>
      <c r="N57">
        <v>3</v>
      </c>
      <c r="O57" s="1">
        <v>14588</v>
      </c>
      <c r="P57" s="1">
        <v>4175</v>
      </c>
      <c r="Q57" s="1">
        <v>59318</v>
      </c>
      <c r="R57" s="1">
        <v>65892</v>
      </c>
      <c r="S57" s="1">
        <v>134053</v>
      </c>
    </row>
    <row r="58" spans="1:19" x14ac:dyDescent="0.25">
      <c r="A58" t="s">
        <v>69</v>
      </c>
      <c r="B58" t="s">
        <v>125</v>
      </c>
      <c r="C58" t="str">
        <f t="shared" si="0"/>
        <v>JACKSON County</v>
      </c>
      <c r="D58" t="str">
        <f t="shared" si="1"/>
        <v>Unaffiliated</v>
      </c>
      <c r="E58" s="1">
        <v>8919</v>
      </c>
      <c r="F58" s="1">
        <v>8280</v>
      </c>
      <c r="G58">
        <v>0</v>
      </c>
      <c r="H58">
        <v>0</v>
      </c>
      <c r="I58">
        <v>233</v>
      </c>
      <c r="J58" s="1">
        <v>11777</v>
      </c>
      <c r="K58" s="1">
        <v>24084</v>
      </c>
      <c r="L58">
        <v>623</v>
      </c>
      <c r="M58" s="1">
        <v>1513</v>
      </c>
      <c r="N58">
        <v>3</v>
      </c>
      <c r="O58" s="1">
        <v>2986</v>
      </c>
      <c r="P58">
        <v>642</v>
      </c>
      <c r="Q58" s="1">
        <v>12801</v>
      </c>
      <c r="R58" s="1">
        <v>14363</v>
      </c>
      <c r="S58" s="1">
        <v>29209</v>
      </c>
    </row>
    <row r="59" spans="1:19" x14ac:dyDescent="0.25">
      <c r="A59" t="s">
        <v>70</v>
      </c>
      <c r="B59" t="s">
        <v>125</v>
      </c>
      <c r="C59" t="str">
        <f t="shared" si="0"/>
        <v>JOHNSTON County</v>
      </c>
      <c r="D59" t="str">
        <f t="shared" si="1"/>
        <v>Republican</v>
      </c>
      <c r="E59" s="1">
        <v>40225</v>
      </c>
      <c r="F59" s="1">
        <v>56358</v>
      </c>
      <c r="G59">
        <v>0</v>
      </c>
      <c r="H59">
        <v>0</v>
      </c>
      <c r="I59" s="1">
        <v>1167</v>
      </c>
      <c r="J59" s="1">
        <v>52167</v>
      </c>
      <c r="K59" s="1">
        <v>102157</v>
      </c>
      <c r="L59" s="1">
        <v>24481</v>
      </c>
      <c r="M59">
        <v>432</v>
      </c>
      <c r="N59">
        <v>15</v>
      </c>
      <c r="O59" s="1">
        <v>22832</v>
      </c>
      <c r="P59" s="1">
        <v>7568</v>
      </c>
      <c r="Q59" s="1">
        <v>65671</v>
      </c>
      <c r="R59" s="1">
        <v>75449</v>
      </c>
      <c r="S59" s="1">
        <v>149917</v>
      </c>
    </row>
    <row r="60" spans="1:19" x14ac:dyDescent="0.25">
      <c r="A60" t="s">
        <v>71</v>
      </c>
      <c r="B60" t="s">
        <v>125</v>
      </c>
      <c r="C60" t="str">
        <f t="shared" si="0"/>
        <v>JONES County</v>
      </c>
      <c r="D60" t="str">
        <f t="shared" si="1"/>
        <v>Democrat</v>
      </c>
      <c r="E60" s="1">
        <v>2643</v>
      </c>
      <c r="F60" s="1">
        <v>2220</v>
      </c>
      <c r="G60">
        <v>0</v>
      </c>
      <c r="H60">
        <v>0</v>
      </c>
      <c r="I60">
        <v>37</v>
      </c>
      <c r="J60" s="1">
        <v>2174</v>
      </c>
      <c r="K60" s="1">
        <v>4376</v>
      </c>
      <c r="L60" s="1">
        <v>2100</v>
      </c>
      <c r="M60">
        <v>13</v>
      </c>
      <c r="N60">
        <v>1</v>
      </c>
      <c r="O60">
        <v>584</v>
      </c>
      <c r="P60">
        <v>80</v>
      </c>
      <c r="Q60" s="1">
        <v>3046</v>
      </c>
      <c r="R60" s="1">
        <v>3570</v>
      </c>
      <c r="S60" s="1">
        <v>7074</v>
      </c>
    </row>
    <row r="61" spans="1:19" x14ac:dyDescent="0.25">
      <c r="A61" t="s">
        <v>72</v>
      </c>
      <c r="B61" t="s">
        <v>125</v>
      </c>
      <c r="C61" t="str">
        <f t="shared" si="0"/>
        <v>LEE County</v>
      </c>
      <c r="D61" t="str">
        <f t="shared" si="1"/>
        <v>Unaffiliated</v>
      </c>
      <c r="E61" s="1">
        <v>12943</v>
      </c>
      <c r="F61" s="1">
        <v>11747</v>
      </c>
      <c r="G61">
        <v>0</v>
      </c>
      <c r="H61">
        <v>0</v>
      </c>
      <c r="I61">
        <v>259</v>
      </c>
      <c r="J61" s="1">
        <v>13849</v>
      </c>
      <c r="K61" s="1">
        <v>25105</v>
      </c>
      <c r="L61" s="1">
        <v>7295</v>
      </c>
      <c r="M61">
        <v>152</v>
      </c>
      <c r="N61">
        <v>7</v>
      </c>
      <c r="O61" s="1">
        <v>6239</v>
      </c>
      <c r="P61" s="1">
        <v>3081</v>
      </c>
      <c r="Q61" s="1">
        <v>16378</v>
      </c>
      <c r="R61" s="1">
        <v>19527</v>
      </c>
      <c r="S61" s="1">
        <v>38798</v>
      </c>
    </row>
    <row r="62" spans="1:19" x14ac:dyDescent="0.25">
      <c r="A62" t="s">
        <v>73</v>
      </c>
      <c r="B62" t="s">
        <v>125</v>
      </c>
      <c r="C62" t="str">
        <f t="shared" si="0"/>
        <v>LENOIR County</v>
      </c>
      <c r="D62" t="str">
        <f t="shared" si="1"/>
        <v>Democrat</v>
      </c>
      <c r="E62" s="1">
        <v>16923</v>
      </c>
      <c r="F62" s="1">
        <v>10157</v>
      </c>
      <c r="G62">
        <v>0</v>
      </c>
      <c r="H62">
        <v>0</v>
      </c>
      <c r="I62">
        <v>142</v>
      </c>
      <c r="J62" s="1">
        <v>9715</v>
      </c>
      <c r="K62" s="1">
        <v>18568</v>
      </c>
      <c r="L62" s="1">
        <v>14573</v>
      </c>
      <c r="M62">
        <v>63</v>
      </c>
      <c r="N62">
        <v>3</v>
      </c>
      <c r="O62" s="1">
        <v>3730</v>
      </c>
      <c r="P62">
        <v>702</v>
      </c>
      <c r="Q62" s="1">
        <v>15105</v>
      </c>
      <c r="R62" s="1">
        <v>18985</v>
      </c>
      <c r="S62" s="1">
        <v>36937</v>
      </c>
    </row>
    <row r="63" spans="1:19" x14ac:dyDescent="0.25">
      <c r="A63" t="s">
        <v>74</v>
      </c>
      <c r="B63" t="s">
        <v>125</v>
      </c>
      <c r="C63" t="str">
        <f t="shared" si="0"/>
        <v>LINCOLN County</v>
      </c>
      <c r="D63" t="str">
        <f t="shared" si="1"/>
        <v>Republican</v>
      </c>
      <c r="E63" s="1">
        <v>12186</v>
      </c>
      <c r="F63" s="1">
        <v>30901</v>
      </c>
      <c r="G63">
        <v>0</v>
      </c>
      <c r="H63">
        <v>0</v>
      </c>
      <c r="I63">
        <v>443</v>
      </c>
      <c r="J63" s="1">
        <v>22359</v>
      </c>
      <c r="K63" s="1">
        <v>55867</v>
      </c>
      <c r="L63" s="1">
        <v>3496</v>
      </c>
      <c r="M63">
        <v>91</v>
      </c>
      <c r="N63">
        <v>0</v>
      </c>
      <c r="O63" s="1">
        <v>6435</v>
      </c>
      <c r="P63" s="1">
        <v>1915</v>
      </c>
      <c r="Q63" s="1">
        <v>29497</v>
      </c>
      <c r="R63" s="1">
        <v>32049</v>
      </c>
      <c r="S63" s="1">
        <v>65889</v>
      </c>
    </row>
    <row r="64" spans="1:19" x14ac:dyDescent="0.25">
      <c r="A64" t="s">
        <v>75</v>
      </c>
      <c r="B64" t="s">
        <v>125</v>
      </c>
      <c r="C64" t="str">
        <f t="shared" si="0"/>
        <v>MACON County</v>
      </c>
      <c r="D64" t="str">
        <f t="shared" si="1"/>
        <v>Republican</v>
      </c>
      <c r="E64" s="1">
        <v>5244</v>
      </c>
      <c r="F64" s="1">
        <v>12220</v>
      </c>
      <c r="G64">
        <v>0</v>
      </c>
      <c r="H64">
        <v>0</v>
      </c>
      <c r="I64">
        <v>164</v>
      </c>
      <c r="J64" s="1">
        <v>10095</v>
      </c>
      <c r="K64" s="1">
        <v>25468</v>
      </c>
      <c r="L64">
        <v>188</v>
      </c>
      <c r="M64">
        <v>64</v>
      </c>
      <c r="N64">
        <v>1</v>
      </c>
      <c r="O64" s="1">
        <v>2002</v>
      </c>
      <c r="P64">
        <v>455</v>
      </c>
      <c r="Q64" s="1">
        <v>12815</v>
      </c>
      <c r="R64" s="1">
        <v>14504</v>
      </c>
      <c r="S64" s="1">
        <v>27723</v>
      </c>
    </row>
    <row r="65" spans="1:19" x14ac:dyDescent="0.25">
      <c r="A65" t="s">
        <v>76</v>
      </c>
      <c r="B65" t="s">
        <v>125</v>
      </c>
      <c r="C65" t="str">
        <f t="shared" si="0"/>
        <v>MADISON County</v>
      </c>
      <c r="D65" t="str">
        <f t="shared" si="1"/>
        <v>Unaffiliated</v>
      </c>
      <c r="E65" s="1">
        <v>5326</v>
      </c>
      <c r="F65" s="1">
        <v>4789</v>
      </c>
      <c r="G65">
        <v>0</v>
      </c>
      <c r="H65">
        <v>0</v>
      </c>
      <c r="I65">
        <v>127</v>
      </c>
      <c r="J65" s="1">
        <v>6778</v>
      </c>
      <c r="K65" s="1">
        <v>15465</v>
      </c>
      <c r="L65">
        <v>142</v>
      </c>
      <c r="M65">
        <v>31</v>
      </c>
      <c r="N65">
        <v>0</v>
      </c>
      <c r="O65" s="1">
        <v>1382</v>
      </c>
      <c r="P65">
        <v>179</v>
      </c>
      <c r="Q65" s="1">
        <v>7647</v>
      </c>
      <c r="R65" s="1">
        <v>8111</v>
      </c>
      <c r="S65" s="1">
        <v>17020</v>
      </c>
    </row>
    <row r="66" spans="1:19" x14ac:dyDescent="0.25">
      <c r="A66" t="s">
        <v>77</v>
      </c>
      <c r="B66" t="s">
        <v>125</v>
      </c>
      <c r="C66" t="str">
        <f t="shared" si="0"/>
        <v>MARTIN County</v>
      </c>
      <c r="D66" t="str">
        <f t="shared" si="1"/>
        <v>Democrat</v>
      </c>
      <c r="E66" s="1">
        <v>8166</v>
      </c>
      <c r="F66" s="1">
        <v>3443</v>
      </c>
      <c r="G66">
        <v>0</v>
      </c>
      <c r="H66">
        <v>0</v>
      </c>
      <c r="I66">
        <v>50</v>
      </c>
      <c r="J66" s="1">
        <v>4593</v>
      </c>
      <c r="K66" s="1">
        <v>8676</v>
      </c>
      <c r="L66" s="1">
        <v>6552</v>
      </c>
      <c r="M66">
        <v>26</v>
      </c>
      <c r="N66">
        <v>0</v>
      </c>
      <c r="O66">
        <v>998</v>
      </c>
      <c r="P66">
        <v>163</v>
      </c>
      <c r="Q66" s="1">
        <v>6923</v>
      </c>
      <c r="R66" s="1">
        <v>8641</v>
      </c>
      <c r="S66" s="1">
        <v>16252</v>
      </c>
    </row>
    <row r="67" spans="1:19" x14ac:dyDescent="0.25">
      <c r="A67" t="s">
        <v>78</v>
      </c>
      <c r="B67" t="s">
        <v>125</v>
      </c>
      <c r="C67" t="str">
        <f t="shared" si="0"/>
        <v>MCDOWELL County</v>
      </c>
      <c r="D67" t="str">
        <f t="shared" si="1"/>
        <v>Republican</v>
      </c>
      <c r="E67" s="1">
        <v>6023</v>
      </c>
      <c r="F67" s="1">
        <v>12684</v>
      </c>
      <c r="G67">
        <v>0</v>
      </c>
      <c r="H67">
        <v>0</v>
      </c>
      <c r="I67">
        <v>172</v>
      </c>
      <c r="J67" s="1">
        <v>10664</v>
      </c>
      <c r="K67" s="1">
        <v>26893</v>
      </c>
      <c r="L67">
        <v>812</v>
      </c>
      <c r="M67">
        <v>37</v>
      </c>
      <c r="N67">
        <v>1</v>
      </c>
      <c r="O67" s="1">
        <v>1800</v>
      </c>
      <c r="P67">
        <v>513</v>
      </c>
      <c r="Q67" s="1">
        <v>13466</v>
      </c>
      <c r="R67" s="1">
        <v>14916</v>
      </c>
      <c r="S67" s="1">
        <v>29543</v>
      </c>
    </row>
    <row r="68" spans="1:19" x14ac:dyDescent="0.25">
      <c r="A68" t="s">
        <v>79</v>
      </c>
      <c r="B68" t="s">
        <v>125</v>
      </c>
      <c r="C68" t="str">
        <f t="shared" si="0"/>
        <v>MECKLENBURG County</v>
      </c>
      <c r="D68" t="str">
        <f t="shared" si="1"/>
        <v>Democrat</v>
      </c>
      <c r="E68" s="1">
        <v>334917</v>
      </c>
      <c r="F68" s="1">
        <v>162016</v>
      </c>
      <c r="G68">
        <v>0</v>
      </c>
      <c r="H68">
        <v>0</v>
      </c>
      <c r="I68" s="1">
        <v>6082</v>
      </c>
      <c r="J68" s="1">
        <v>288835</v>
      </c>
      <c r="K68" s="1">
        <v>409764</v>
      </c>
      <c r="L68" s="1">
        <v>245787</v>
      </c>
      <c r="M68" s="1">
        <v>2135</v>
      </c>
      <c r="N68">
        <v>42</v>
      </c>
      <c r="O68" s="1">
        <v>134122</v>
      </c>
      <c r="P68" s="1">
        <v>41924</v>
      </c>
      <c r="Q68" s="1">
        <v>335784</v>
      </c>
      <c r="R68" s="1">
        <v>401543</v>
      </c>
      <c r="S68" s="1">
        <v>791850</v>
      </c>
    </row>
    <row r="69" spans="1:19" x14ac:dyDescent="0.25">
      <c r="A69" t="s">
        <v>80</v>
      </c>
      <c r="B69" t="s">
        <v>125</v>
      </c>
      <c r="C69" t="str">
        <f t="shared" si="0"/>
        <v>MITCHELL County</v>
      </c>
      <c r="D69" t="str">
        <f t="shared" si="1"/>
        <v>Republican</v>
      </c>
      <c r="E69" s="1">
        <v>1094</v>
      </c>
      <c r="F69" s="1">
        <v>6522</v>
      </c>
      <c r="G69">
        <v>0</v>
      </c>
      <c r="H69">
        <v>0</v>
      </c>
      <c r="I69">
        <v>46</v>
      </c>
      <c r="J69" s="1">
        <v>3457</v>
      </c>
      <c r="K69" s="1">
        <v>10014</v>
      </c>
      <c r="L69">
        <v>40</v>
      </c>
      <c r="M69">
        <v>12</v>
      </c>
      <c r="N69">
        <v>1</v>
      </c>
      <c r="O69" s="1">
        <v>1052</v>
      </c>
      <c r="P69">
        <v>120</v>
      </c>
      <c r="Q69" s="1">
        <v>4958</v>
      </c>
      <c r="R69" s="1">
        <v>5428</v>
      </c>
      <c r="S69" s="1">
        <v>11119</v>
      </c>
    </row>
    <row r="70" spans="1:19" x14ac:dyDescent="0.25">
      <c r="A70" t="s">
        <v>81</v>
      </c>
      <c r="B70" t="s">
        <v>125</v>
      </c>
      <c r="C70" t="str">
        <f t="shared" si="0"/>
        <v>MONTGOMERY County</v>
      </c>
      <c r="D70" t="str">
        <f t="shared" si="1"/>
        <v>Republican</v>
      </c>
      <c r="E70" s="1">
        <v>5663</v>
      </c>
      <c r="F70" s="1">
        <v>6257</v>
      </c>
      <c r="G70">
        <v>0</v>
      </c>
      <c r="H70">
        <v>0</v>
      </c>
      <c r="I70">
        <v>86</v>
      </c>
      <c r="J70" s="1">
        <v>5330</v>
      </c>
      <c r="K70" s="1">
        <v>12125</v>
      </c>
      <c r="L70" s="1">
        <v>3198</v>
      </c>
      <c r="M70">
        <v>47</v>
      </c>
      <c r="N70">
        <v>0</v>
      </c>
      <c r="O70" s="1">
        <v>1966</v>
      </c>
      <c r="P70">
        <v>740</v>
      </c>
      <c r="Q70" s="1">
        <v>7735</v>
      </c>
      <c r="R70" s="1">
        <v>8650</v>
      </c>
      <c r="S70" s="1">
        <v>17336</v>
      </c>
    </row>
    <row r="71" spans="1:19" x14ac:dyDescent="0.25">
      <c r="A71" t="s">
        <v>82</v>
      </c>
      <c r="B71" t="s">
        <v>125</v>
      </c>
      <c r="C71" t="str">
        <f t="shared" si="0"/>
        <v>MOORE County</v>
      </c>
      <c r="D71" t="str">
        <f t="shared" si="1"/>
        <v>Republican</v>
      </c>
      <c r="E71" s="1">
        <v>15815</v>
      </c>
      <c r="F71" s="1">
        <v>30919</v>
      </c>
      <c r="G71">
        <v>0</v>
      </c>
      <c r="H71">
        <v>0</v>
      </c>
      <c r="I71">
        <v>599</v>
      </c>
      <c r="J71" s="1">
        <v>27484</v>
      </c>
      <c r="K71" s="1">
        <v>60042</v>
      </c>
      <c r="L71" s="1">
        <v>7755</v>
      </c>
      <c r="M71">
        <v>352</v>
      </c>
      <c r="N71">
        <v>5</v>
      </c>
      <c r="O71" s="1">
        <v>6663</v>
      </c>
      <c r="P71" s="1">
        <v>1613</v>
      </c>
      <c r="Q71" s="1">
        <v>32927</v>
      </c>
      <c r="R71" s="1">
        <v>38792</v>
      </c>
      <c r="S71" s="1">
        <v>74817</v>
      </c>
    </row>
    <row r="72" spans="1:19" x14ac:dyDescent="0.25">
      <c r="A72" t="s">
        <v>83</v>
      </c>
      <c r="B72" t="s">
        <v>125</v>
      </c>
      <c r="C72" t="str">
        <f t="shared" si="0"/>
        <v>NASH County</v>
      </c>
      <c r="D72" t="str">
        <f t="shared" si="1"/>
        <v>Democrat</v>
      </c>
      <c r="E72" s="1">
        <v>29865</v>
      </c>
      <c r="F72" s="1">
        <v>19481</v>
      </c>
      <c r="G72">
        <v>0</v>
      </c>
      <c r="H72">
        <v>0</v>
      </c>
      <c r="I72">
        <v>301</v>
      </c>
      <c r="J72" s="1">
        <v>18129</v>
      </c>
      <c r="K72" s="1">
        <v>34366</v>
      </c>
      <c r="L72" s="1">
        <v>26576</v>
      </c>
      <c r="M72">
        <v>341</v>
      </c>
      <c r="N72">
        <v>4</v>
      </c>
      <c r="O72" s="1">
        <v>6489</v>
      </c>
      <c r="P72" s="1">
        <v>1607</v>
      </c>
      <c r="Q72" s="1">
        <v>28828</v>
      </c>
      <c r="R72" s="1">
        <v>35097</v>
      </c>
      <c r="S72" s="1">
        <v>67776</v>
      </c>
    </row>
    <row r="73" spans="1:19" x14ac:dyDescent="0.25">
      <c r="A73" t="s">
        <v>84</v>
      </c>
      <c r="B73" t="s">
        <v>125</v>
      </c>
      <c r="C73" t="str">
        <f t="shared" si="0"/>
        <v>NEW HANOVER County</v>
      </c>
      <c r="D73" t="str">
        <f t="shared" si="1"/>
        <v>Unaffiliated</v>
      </c>
      <c r="E73" s="1">
        <v>51564</v>
      </c>
      <c r="F73" s="1">
        <v>53917</v>
      </c>
      <c r="G73">
        <v>0</v>
      </c>
      <c r="H73">
        <v>0</v>
      </c>
      <c r="I73" s="1">
        <v>1511</v>
      </c>
      <c r="J73" s="1">
        <v>71094</v>
      </c>
      <c r="K73" s="1">
        <v>137134</v>
      </c>
      <c r="L73" s="1">
        <v>19726</v>
      </c>
      <c r="M73">
        <v>393</v>
      </c>
      <c r="N73">
        <v>11</v>
      </c>
      <c r="O73" s="1">
        <v>20822</v>
      </c>
      <c r="P73" s="1">
        <v>3775</v>
      </c>
      <c r="Q73" s="1">
        <v>74553</v>
      </c>
      <c r="R73" s="1">
        <v>87341</v>
      </c>
      <c r="S73" s="1">
        <v>178086</v>
      </c>
    </row>
    <row r="74" spans="1:19" x14ac:dyDescent="0.25">
      <c r="A74" t="s">
        <v>85</v>
      </c>
      <c r="B74" t="s">
        <v>125</v>
      </c>
      <c r="C74" t="str">
        <f t="shared" ref="C74:C108" si="2">CONCATENATE(A74," County")</f>
        <v>NORTHAMPTON County</v>
      </c>
      <c r="D74" t="str">
        <f t="shared" ref="D74:D108" si="3">IF(AND(F74&gt;=E74,F74&gt;=J74),"Republican",IF(AND(E74&gt;=F74,E74&gt;=J74),"Democrat",IF(AND(J74&gt;=E74,J74&gt;=F74),"Unaffiliated")))</f>
        <v>Democrat</v>
      </c>
      <c r="E74" s="1">
        <v>8345</v>
      </c>
      <c r="F74" s="1">
        <v>1544</v>
      </c>
      <c r="G74">
        <v>0</v>
      </c>
      <c r="H74">
        <v>0</v>
      </c>
      <c r="I74">
        <v>45</v>
      </c>
      <c r="J74" s="1">
        <v>3286</v>
      </c>
      <c r="K74" s="1">
        <v>5191</v>
      </c>
      <c r="L74" s="1">
        <v>7327</v>
      </c>
      <c r="M74">
        <v>33</v>
      </c>
      <c r="N74">
        <v>0</v>
      </c>
      <c r="O74">
        <v>669</v>
      </c>
      <c r="P74">
        <v>57</v>
      </c>
      <c r="Q74" s="1">
        <v>5761</v>
      </c>
      <c r="R74" s="1">
        <v>6829</v>
      </c>
      <c r="S74" s="1">
        <v>13220</v>
      </c>
    </row>
    <row r="75" spans="1:19" x14ac:dyDescent="0.25">
      <c r="A75" t="s">
        <v>86</v>
      </c>
      <c r="B75" t="s">
        <v>125</v>
      </c>
      <c r="C75" t="str">
        <f t="shared" si="2"/>
        <v>ONSLOW County</v>
      </c>
      <c r="D75" t="str">
        <f t="shared" si="3"/>
        <v>Unaffiliated</v>
      </c>
      <c r="E75" s="1">
        <v>24167</v>
      </c>
      <c r="F75" s="1">
        <v>44484</v>
      </c>
      <c r="G75">
        <v>0</v>
      </c>
      <c r="H75">
        <v>0</v>
      </c>
      <c r="I75" s="1">
        <v>1651</v>
      </c>
      <c r="J75" s="1">
        <v>45881</v>
      </c>
      <c r="K75" s="1">
        <v>78979</v>
      </c>
      <c r="L75" s="1">
        <v>18076</v>
      </c>
      <c r="M75">
        <v>425</v>
      </c>
      <c r="N75">
        <v>22</v>
      </c>
      <c r="O75" s="1">
        <v>18681</v>
      </c>
      <c r="P75" s="1">
        <v>6376</v>
      </c>
      <c r="Q75" s="1">
        <v>48994</v>
      </c>
      <c r="R75" s="1">
        <v>57589</v>
      </c>
      <c r="S75" s="1">
        <v>116183</v>
      </c>
    </row>
    <row r="76" spans="1:19" x14ac:dyDescent="0.25">
      <c r="A76" t="s">
        <v>87</v>
      </c>
      <c r="B76" t="s">
        <v>125</v>
      </c>
      <c r="C76" t="str">
        <f t="shared" si="2"/>
        <v>ORANGE County</v>
      </c>
      <c r="D76" t="str">
        <f t="shared" si="3"/>
        <v>Democrat</v>
      </c>
      <c r="E76" s="1">
        <v>50903</v>
      </c>
      <c r="F76" s="1">
        <v>13807</v>
      </c>
      <c r="G76">
        <v>0</v>
      </c>
      <c r="H76">
        <v>0</v>
      </c>
      <c r="I76">
        <v>603</v>
      </c>
      <c r="J76" s="1">
        <v>43286</v>
      </c>
      <c r="K76" s="1">
        <v>76057</v>
      </c>
      <c r="L76" s="1">
        <v>11718</v>
      </c>
      <c r="M76">
        <v>261</v>
      </c>
      <c r="N76">
        <v>0</v>
      </c>
      <c r="O76" s="1">
        <v>20563</v>
      </c>
      <c r="P76" s="1">
        <v>4002</v>
      </c>
      <c r="Q76" s="1">
        <v>45155</v>
      </c>
      <c r="R76" s="1">
        <v>53358</v>
      </c>
      <c r="S76" s="1">
        <v>108599</v>
      </c>
    </row>
    <row r="77" spans="1:19" x14ac:dyDescent="0.25">
      <c r="A77" t="s">
        <v>88</v>
      </c>
      <c r="B77" t="s">
        <v>125</v>
      </c>
      <c r="C77" t="str">
        <f t="shared" si="2"/>
        <v>PAMLICO County</v>
      </c>
      <c r="D77" t="str">
        <f t="shared" si="3"/>
        <v>Republican</v>
      </c>
      <c r="E77" s="1">
        <v>2911</v>
      </c>
      <c r="F77" s="1">
        <v>3831</v>
      </c>
      <c r="G77">
        <v>0</v>
      </c>
      <c r="H77">
        <v>0</v>
      </c>
      <c r="I77">
        <v>56</v>
      </c>
      <c r="J77" s="1">
        <v>2958</v>
      </c>
      <c r="K77" s="1">
        <v>7578</v>
      </c>
      <c r="L77" s="1">
        <v>1420</v>
      </c>
      <c r="M77">
        <v>27</v>
      </c>
      <c r="N77">
        <v>0</v>
      </c>
      <c r="O77">
        <v>731</v>
      </c>
      <c r="P77">
        <v>94</v>
      </c>
      <c r="Q77" s="1">
        <v>4319</v>
      </c>
      <c r="R77" s="1">
        <v>4925</v>
      </c>
      <c r="S77" s="1">
        <v>9756</v>
      </c>
    </row>
    <row r="78" spans="1:19" x14ac:dyDescent="0.25">
      <c r="A78" t="s">
        <v>89</v>
      </c>
      <c r="B78" t="s">
        <v>125</v>
      </c>
      <c r="C78" t="str">
        <f t="shared" si="2"/>
        <v>PASQUOTANK County</v>
      </c>
      <c r="D78" t="str">
        <f t="shared" si="3"/>
        <v>Democrat</v>
      </c>
      <c r="E78" s="1">
        <v>11111</v>
      </c>
      <c r="F78" s="1">
        <v>7180</v>
      </c>
      <c r="G78">
        <v>0</v>
      </c>
      <c r="H78">
        <v>0</v>
      </c>
      <c r="I78">
        <v>202</v>
      </c>
      <c r="J78" s="1">
        <v>10129</v>
      </c>
      <c r="K78" s="1">
        <v>16172</v>
      </c>
      <c r="L78" s="1">
        <v>9746</v>
      </c>
      <c r="M78">
        <v>40</v>
      </c>
      <c r="N78">
        <v>1</v>
      </c>
      <c r="O78" s="1">
        <v>2663</v>
      </c>
      <c r="P78">
        <v>362</v>
      </c>
      <c r="Q78" s="1">
        <v>12263</v>
      </c>
      <c r="R78" s="1">
        <v>14617</v>
      </c>
      <c r="S78" s="1">
        <v>28622</v>
      </c>
    </row>
    <row r="79" spans="1:19" x14ac:dyDescent="0.25">
      <c r="A79" t="s">
        <v>90</v>
      </c>
      <c r="B79" t="s">
        <v>125</v>
      </c>
      <c r="C79" t="str">
        <f t="shared" si="2"/>
        <v>PENDER County</v>
      </c>
      <c r="D79" t="str">
        <f t="shared" si="3"/>
        <v>Republican</v>
      </c>
      <c r="E79" s="1">
        <v>11331</v>
      </c>
      <c r="F79" s="1">
        <v>18732</v>
      </c>
      <c r="G79">
        <v>0</v>
      </c>
      <c r="H79">
        <v>0</v>
      </c>
      <c r="I79">
        <v>409</v>
      </c>
      <c r="J79" s="1">
        <v>16710</v>
      </c>
      <c r="K79" s="1">
        <v>36442</v>
      </c>
      <c r="L79" s="1">
        <v>5938</v>
      </c>
      <c r="M79">
        <v>117</v>
      </c>
      <c r="N79">
        <v>3</v>
      </c>
      <c r="O79" s="1">
        <v>4682</v>
      </c>
      <c r="P79" s="1">
        <v>1145</v>
      </c>
      <c r="Q79" s="1">
        <v>20860</v>
      </c>
      <c r="R79" s="1">
        <v>23179</v>
      </c>
      <c r="S79" s="1">
        <v>47182</v>
      </c>
    </row>
    <row r="80" spans="1:19" x14ac:dyDescent="0.25">
      <c r="A80" t="s">
        <v>91</v>
      </c>
      <c r="B80" t="s">
        <v>125</v>
      </c>
      <c r="C80" t="str">
        <f t="shared" si="2"/>
        <v>PERQUIMANS County</v>
      </c>
      <c r="D80" t="str">
        <f t="shared" si="3"/>
        <v>Unaffiliated</v>
      </c>
      <c r="E80" s="1">
        <v>3101</v>
      </c>
      <c r="F80" s="1">
        <v>3379</v>
      </c>
      <c r="G80">
        <v>0</v>
      </c>
      <c r="H80">
        <v>0</v>
      </c>
      <c r="I80">
        <v>58</v>
      </c>
      <c r="J80" s="1">
        <v>3497</v>
      </c>
      <c r="K80" s="1">
        <v>7428</v>
      </c>
      <c r="L80" s="1">
        <v>2021</v>
      </c>
      <c r="M80">
        <v>20</v>
      </c>
      <c r="N80">
        <v>2</v>
      </c>
      <c r="O80">
        <v>564</v>
      </c>
      <c r="P80">
        <v>51</v>
      </c>
      <c r="Q80" s="1">
        <v>4469</v>
      </c>
      <c r="R80" s="1">
        <v>5121</v>
      </c>
      <c r="S80" s="1">
        <v>10035</v>
      </c>
    </row>
    <row r="81" spans="1:19" x14ac:dyDescent="0.25">
      <c r="A81" t="s">
        <v>92</v>
      </c>
      <c r="B81" t="s">
        <v>125</v>
      </c>
      <c r="C81" t="str">
        <f t="shared" si="2"/>
        <v>PERSON County</v>
      </c>
      <c r="D81" t="str">
        <f t="shared" si="3"/>
        <v>Democrat</v>
      </c>
      <c r="E81" s="1">
        <v>9909</v>
      </c>
      <c r="F81" s="1">
        <v>8003</v>
      </c>
      <c r="G81">
        <v>0</v>
      </c>
      <c r="H81">
        <v>0</v>
      </c>
      <c r="I81">
        <v>123</v>
      </c>
      <c r="J81" s="1">
        <v>9566</v>
      </c>
      <c r="K81" s="1">
        <v>18027</v>
      </c>
      <c r="L81" s="1">
        <v>6919</v>
      </c>
      <c r="M81">
        <v>120</v>
      </c>
      <c r="N81">
        <v>3</v>
      </c>
      <c r="O81" s="1">
        <v>2532</v>
      </c>
      <c r="P81">
        <v>462</v>
      </c>
      <c r="Q81" s="1">
        <v>11926</v>
      </c>
      <c r="R81" s="1">
        <v>13967</v>
      </c>
      <c r="S81" s="1">
        <v>27601</v>
      </c>
    </row>
    <row r="82" spans="1:19" x14ac:dyDescent="0.25">
      <c r="A82" t="s">
        <v>93</v>
      </c>
      <c r="B82" t="s">
        <v>125</v>
      </c>
      <c r="C82" t="str">
        <f t="shared" si="2"/>
        <v>PITT County</v>
      </c>
      <c r="D82" t="str">
        <f t="shared" si="3"/>
        <v>Democrat</v>
      </c>
      <c r="E82" s="1">
        <v>48978</v>
      </c>
      <c r="F82" s="1">
        <v>30158</v>
      </c>
      <c r="G82">
        <v>0</v>
      </c>
      <c r="H82">
        <v>0</v>
      </c>
      <c r="I82">
        <v>759</v>
      </c>
      <c r="J82" s="1">
        <v>38817</v>
      </c>
      <c r="K82" s="1">
        <v>63983</v>
      </c>
      <c r="L82" s="1">
        <v>40095</v>
      </c>
      <c r="M82">
        <v>243</v>
      </c>
      <c r="N82">
        <v>3</v>
      </c>
      <c r="O82" s="1">
        <v>14388</v>
      </c>
      <c r="P82" s="1">
        <v>2984</v>
      </c>
      <c r="Q82" s="1">
        <v>48337</v>
      </c>
      <c r="R82" s="1">
        <v>60859</v>
      </c>
      <c r="S82" s="1">
        <v>118712</v>
      </c>
    </row>
    <row r="83" spans="1:19" x14ac:dyDescent="0.25">
      <c r="A83" t="s">
        <v>94</v>
      </c>
      <c r="B83" t="s">
        <v>125</v>
      </c>
      <c r="C83" t="str">
        <f t="shared" si="2"/>
        <v>POLK County</v>
      </c>
      <c r="D83" t="str">
        <f t="shared" si="3"/>
        <v>Unaffiliated</v>
      </c>
      <c r="E83" s="1">
        <v>3711</v>
      </c>
      <c r="F83" s="1">
        <v>6044</v>
      </c>
      <c r="G83">
        <v>0</v>
      </c>
      <c r="H83">
        <v>0</v>
      </c>
      <c r="I83">
        <v>113</v>
      </c>
      <c r="J83" s="1">
        <v>6394</v>
      </c>
      <c r="K83" s="1">
        <v>14429</v>
      </c>
      <c r="L83">
        <v>601</v>
      </c>
      <c r="M83">
        <v>11</v>
      </c>
      <c r="N83">
        <v>2</v>
      </c>
      <c r="O83" s="1">
        <v>1219</v>
      </c>
      <c r="P83">
        <v>243</v>
      </c>
      <c r="Q83" s="1">
        <v>7260</v>
      </c>
      <c r="R83" s="1">
        <v>8513</v>
      </c>
      <c r="S83" s="1">
        <v>16262</v>
      </c>
    </row>
    <row r="84" spans="1:19" x14ac:dyDescent="0.25">
      <c r="A84" t="s">
        <v>95</v>
      </c>
      <c r="B84" t="s">
        <v>125</v>
      </c>
      <c r="C84" t="str">
        <f t="shared" si="2"/>
        <v>RANDOLPH County</v>
      </c>
      <c r="D84" t="str">
        <f t="shared" si="3"/>
        <v>Republican</v>
      </c>
      <c r="E84" s="1">
        <v>15905</v>
      </c>
      <c r="F84" s="1">
        <v>49710</v>
      </c>
      <c r="G84">
        <v>0</v>
      </c>
      <c r="H84">
        <v>0</v>
      </c>
      <c r="I84">
        <v>595</v>
      </c>
      <c r="J84" s="1">
        <v>29304</v>
      </c>
      <c r="K84" s="1">
        <v>78746</v>
      </c>
      <c r="L84" s="1">
        <v>5960</v>
      </c>
      <c r="M84">
        <v>309</v>
      </c>
      <c r="N84">
        <v>7</v>
      </c>
      <c r="O84" s="1">
        <v>10492</v>
      </c>
      <c r="P84" s="1">
        <v>3428</v>
      </c>
      <c r="Q84" s="1">
        <v>42559</v>
      </c>
      <c r="R84" s="1">
        <v>47438</v>
      </c>
      <c r="S84" s="1">
        <v>95514</v>
      </c>
    </row>
    <row r="85" spans="1:19" x14ac:dyDescent="0.25">
      <c r="A85" t="s">
        <v>96</v>
      </c>
      <c r="B85" t="s">
        <v>125</v>
      </c>
      <c r="C85" t="str">
        <f t="shared" si="2"/>
        <v>RICHMOND County</v>
      </c>
      <c r="D85" t="str">
        <f t="shared" si="3"/>
        <v>Democrat</v>
      </c>
      <c r="E85" s="1">
        <v>12339</v>
      </c>
      <c r="F85" s="1">
        <v>7108</v>
      </c>
      <c r="G85">
        <v>0</v>
      </c>
      <c r="H85">
        <v>0</v>
      </c>
      <c r="I85">
        <v>120</v>
      </c>
      <c r="J85" s="1">
        <v>8352</v>
      </c>
      <c r="K85" s="1">
        <v>16525</v>
      </c>
      <c r="L85" s="1">
        <v>8733</v>
      </c>
      <c r="M85">
        <v>388</v>
      </c>
      <c r="N85">
        <v>0</v>
      </c>
      <c r="O85" s="1">
        <v>2273</v>
      </c>
      <c r="P85">
        <v>471</v>
      </c>
      <c r="Q85" s="1">
        <v>12210</v>
      </c>
      <c r="R85" s="1">
        <v>14480</v>
      </c>
      <c r="S85" s="1">
        <v>27919</v>
      </c>
    </row>
    <row r="86" spans="1:19" x14ac:dyDescent="0.25">
      <c r="A86" t="s">
        <v>97</v>
      </c>
      <c r="B86" t="s">
        <v>125</v>
      </c>
      <c r="C86" t="str">
        <f t="shared" si="2"/>
        <v>ROBESON County</v>
      </c>
      <c r="D86" t="str">
        <f t="shared" si="3"/>
        <v>Democrat</v>
      </c>
      <c r="E86" s="1">
        <v>36500</v>
      </c>
      <c r="F86" s="1">
        <v>12693</v>
      </c>
      <c r="G86">
        <v>0</v>
      </c>
      <c r="H86">
        <v>0</v>
      </c>
      <c r="I86">
        <v>215</v>
      </c>
      <c r="J86" s="1">
        <v>21900</v>
      </c>
      <c r="K86" s="1">
        <v>20214</v>
      </c>
      <c r="L86" s="1">
        <v>18727</v>
      </c>
      <c r="M86" s="1">
        <v>24706</v>
      </c>
      <c r="N86">
        <v>8</v>
      </c>
      <c r="O86" s="1">
        <v>7653</v>
      </c>
      <c r="P86" s="1">
        <v>1940</v>
      </c>
      <c r="Q86" s="1">
        <v>30645</v>
      </c>
      <c r="R86" s="1">
        <v>38378</v>
      </c>
      <c r="S86" s="1">
        <v>71308</v>
      </c>
    </row>
    <row r="87" spans="1:19" x14ac:dyDescent="0.25">
      <c r="A87" t="s">
        <v>98</v>
      </c>
      <c r="B87" t="s">
        <v>125</v>
      </c>
      <c r="C87" t="str">
        <f t="shared" si="2"/>
        <v>ROCKINGHAM County</v>
      </c>
      <c r="D87" t="str">
        <f t="shared" si="3"/>
        <v>Republican</v>
      </c>
      <c r="E87" s="1">
        <v>18549</v>
      </c>
      <c r="F87" s="1">
        <v>23905</v>
      </c>
      <c r="G87">
        <v>0</v>
      </c>
      <c r="H87">
        <v>0</v>
      </c>
      <c r="I87">
        <v>321</v>
      </c>
      <c r="J87" s="1">
        <v>18337</v>
      </c>
      <c r="K87" s="1">
        <v>42693</v>
      </c>
      <c r="L87" s="1">
        <v>11151</v>
      </c>
      <c r="M87">
        <v>99</v>
      </c>
      <c r="N87">
        <v>0</v>
      </c>
      <c r="O87" s="1">
        <v>7169</v>
      </c>
      <c r="P87" s="1">
        <v>1106</v>
      </c>
      <c r="Q87" s="1">
        <v>27497</v>
      </c>
      <c r="R87" s="1">
        <v>32239</v>
      </c>
      <c r="S87" s="1">
        <v>61112</v>
      </c>
    </row>
    <row r="88" spans="1:19" x14ac:dyDescent="0.25">
      <c r="A88" t="s">
        <v>99</v>
      </c>
      <c r="B88" t="s">
        <v>125</v>
      </c>
      <c r="C88" t="str">
        <f t="shared" si="2"/>
        <v>ROWAN County</v>
      </c>
      <c r="D88" t="str">
        <f t="shared" si="3"/>
        <v>Republican</v>
      </c>
      <c r="E88" s="1">
        <v>23597</v>
      </c>
      <c r="F88" s="1">
        <v>41313</v>
      </c>
      <c r="G88">
        <v>0</v>
      </c>
      <c r="H88">
        <v>0</v>
      </c>
      <c r="I88">
        <v>583</v>
      </c>
      <c r="J88" s="1">
        <v>31440</v>
      </c>
      <c r="K88" s="1">
        <v>70892</v>
      </c>
      <c r="L88" s="1">
        <v>15560</v>
      </c>
      <c r="M88">
        <v>196</v>
      </c>
      <c r="N88">
        <v>6</v>
      </c>
      <c r="O88" s="1">
        <v>10279</v>
      </c>
      <c r="P88" s="1">
        <v>2675</v>
      </c>
      <c r="Q88" s="1">
        <v>42152</v>
      </c>
      <c r="R88" s="1">
        <v>47979</v>
      </c>
      <c r="S88" s="1">
        <v>96933</v>
      </c>
    </row>
    <row r="89" spans="1:19" x14ac:dyDescent="0.25">
      <c r="A89" t="s">
        <v>100</v>
      </c>
      <c r="B89" t="s">
        <v>125</v>
      </c>
      <c r="C89" t="str">
        <f t="shared" si="2"/>
        <v>RUTHERFORD County</v>
      </c>
      <c r="D89" t="str">
        <f t="shared" si="3"/>
        <v>Republican</v>
      </c>
      <c r="E89" s="1">
        <v>10853</v>
      </c>
      <c r="F89" s="1">
        <v>19633</v>
      </c>
      <c r="G89">
        <v>0</v>
      </c>
      <c r="H89">
        <v>0</v>
      </c>
      <c r="I89">
        <v>248</v>
      </c>
      <c r="J89" s="1">
        <v>15467</v>
      </c>
      <c r="K89" s="1">
        <v>37597</v>
      </c>
      <c r="L89" s="1">
        <v>4099</v>
      </c>
      <c r="M89">
        <v>63</v>
      </c>
      <c r="N89">
        <v>0</v>
      </c>
      <c r="O89" s="1">
        <v>4442</v>
      </c>
      <c r="P89">
        <v>810</v>
      </c>
      <c r="Q89" s="1">
        <v>20097</v>
      </c>
      <c r="R89" s="1">
        <v>23081</v>
      </c>
      <c r="S89" s="1">
        <v>46201</v>
      </c>
    </row>
    <row r="90" spans="1:19" x14ac:dyDescent="0.25">
      <c r="A90" t="s">
        <v>101</v>
      </c>
      <c r="B90" t="s">
        <v>125</v>
      </c>
      <c r="C90" t="str">
        <f t="shared" si="2"/>
        <v>SAMPSON County</v>
      </c>
      <c r="D90" t="str">
        <f t="shared" si="3"/>
        <v>Republican</v>
      </c>
      <c r="E90" s="1">
        <v>13384</v>
      </c>
      <c r="F90" s="1">
        <v>15173</v>
      </c>
      <c r="G90">
        <v>0</v>
      </c>
      <c r="H90">
        <v>0</v>
      </c>
      <c r="I90">
        <v>188</v>
      </c>
      <c r="J90" s="1">
        <v>9307</v>
      </c>
      <c r="K90" s="1">
        <v>22211</v>
      </c>
      <c r="L90" s="1">
        <v>10263</v>
      </c>
      <c r="M90">
        <v>543</v>
      </c>
      <c r="N90">
        <v>0</v>
      </c>
      <c r="O90" s="1">
        <v>5035</v>
      </c>
      <c r="P90" s="1">
        <v>2548</v>
      </c>
      <c r="Q90" s="1">
        <v>16514</v>
      </c>
      <c r="R90" s="1">
        <v>19684</v>
      </c>
      <c r="S90" s="1">
        <v>38052</v>
      </c>
    </row>
    <row r="91" spans="1:19" x14ac:dyDescent="0.25">
      <c r="A91" t="s">
        <v>102</v>
      </c>
      <c r="B91" t="s">
        <v>125</v>
      </c>
      <c r="C91" t="str">
        <f t="shared" si="2"/>
        <v>SCOTLAND County</v>
      </c>
      <c r="D91" t="str">
        <f t="shared" si="3"/>
        <v>Democrat</v>
      </c>
      <c r="E91" s="1">
        <v>10131</v>
      </c>
      <c r="F91" s="1">
        <v>4301</v>
      </c>
      <c r="G91">
        <v>0</v>
      </c>
      <c r="H91">
        <v>0</v>
      </c>
      <c r="I91">
        <v>77</v>
      </c>
      <c r="J91" s="1">
        <v>6419</v>
      </c>
      <c r="K91" s="1">
        <v>9507</v>
      </c>
      <c r="L91" s="1">
        <v>7940</v>
      </c>
      <c r="M91" s="1">
        <v>1625</v>
      </c>
      <c r="N91">
        <v>5</v>
      </c>
      <c r="O91" s="1">
        <v>1851</v>
      </c>
      <c r="P91">
        <v>191</v>
      </c>
      <c r="Q91" s="1">
        <v>8582</v>
      </c>
      <c r="R91" s="1">
        <v>11024</v>
      </c>
      <c r="S91" s="1">
        <v>20928</v>
      </c>
    </row>
    <row r="92" spans="1:19" x14ac:dyDescent="0.25">
      <c r="A92" t="s">
        <v>103</v>
      </c>
      <c r="B92" t="s">
        <v>125</v>
      </c>
      <c r="C92" t="str">
        <f t="shared" si="2"/>
        <v>STANLY County</v>
      </c>
      <c r="D92" t="str">
        <f t="shared" si="3"/>
        <v>Republican</v>
      </c>
      <c r="E92" s="1">
        <v>8858</v>
      </c>
      <c r="F92" s="1">
        <v>20615</v>
      </c>
      <c r="G92">
        <v>0</v>
      </c>
      <c r="H92">
        <v>0</v>
      </c>
      <c r="I92">
        <v>196</v>
      </c>
      <c r="J92" s="1">
        <v>13805</v>
      </c>
      <c r="K92" s="1">
        <v>33840</v>
      </c>
      <c r="L92" s="1">
        <v>4380</v>
      </c>
      <c r="M92">
        <v>85</v>
      </c>
      <c r="N92">
        <v>2</v>
      </c>
      <c r="O92" s="1">
        <v>5167</v>
      </c>
      <c r="P92">
        <v>569</v>
      </c>
      <c r="Q92" s="1">
        <v>18581</v>
      </c>
      <c r="R92" s="1">
        <v>20917</v>
      </c>
      <c r="S92" s="1">
        <v>43474</v>
      </c>
    </row>
    <row r="93" spans="1:19" x14ac:dyDescent="0.25">
      <c r="A93" t="s">
        <v>104</v>
      </c>
      <c r="B93" t="s">
        <v>125</v>
      </c>
      <c r="C93" t="str">
        <f t="shared" si="2"/>
        <v>STOKES County</v>
      </c>
      <c r="D93" t="str">
        <f t="shared" si="3"/>
        <v>Republican</v>
      </c>
      <c r="E93" s="1">
        <v>5666</v>
      </c>
      <c r="F93" s="1">
        <v>16802</v>
      </c>
      <c r="G93">
        <v>0</v>
      </c>
      <c r="H93">
        <v>0</v>
      </c>
      <c r="I93">
        <v>182</v>
      </c>
      <c r="J93" s="1">
        <v>9554</v>
      </c>
      <c r="K93" s="1">
        <v>27695</v>
      </c>
      <c r="L93" s="1">
        <v>1190</v>
      </c>
      <c r="M93">
        <v>51</v>
      </c>
      <c r="N93">
        <v>0</v>
      </c>
      <c r="O93" s="1">
        <v>3268</v>
      </c>
      <c r="P93">
        <v>392</v>
      </c>
      <c r="Q93" s="1">
        <v>15225</v>
      </c>
      <c r="R93" s="1">
        <v>16685</v>
      </c>
      <c r="S93" s="1">
        <v>32204</v>
      </c>
    </row>
    <row r="94" spans="1:19" x14ac:dyDescent="0.25">
      <c r="A94" t="s">
        <v>105</v>
      </c>
      <c r="B94" t="s">
        <v>125</v>
      </c>
      <c r="C94" t="str">
        <f t="shared" si="2"/>
        <v>SURRY County</v>
      </c>
      <c r="D94" t="str">
        <f t="shared" si="3"/>
        <v>Republican</v>
      </c>
      <c r="E94" s="1">
        <v>9999</v>
      </c>
      <c r="F94" s="1">
        <v>21807</v>
      </c>
      <c r="G94">
        <v>0</v>
      </c>
      <c r="H94">
        <v>0</v>
      </c>
      <c r="I94">
        <v>215</v>
      </c>
      <c r="J94" s="1">
        <v>15246</v>
      </c>
      <c r="K94" s="1">
        <v>40371</v>
      </c>
      <c r="L94" s="1">
        <v>1737</v>
      </c>
      <c r="M94">
        <v>50</v>
      </c>
      <c r="N94">
        <v>1</v>
      </c>
      <c r="O94" s="1">
        <v>5108</v>
      </c>
      <c r="P94" s="1">
        <v>1895</v>
      </c>
      <c r="Q94" s="1">
        <v>20820</v>
      </c>
      <c r="R94" s="1">
        <v>23555</v>
      </c>
      <c r="S94" s="1">
        <v>47267</v>
      </c>
    </row>
    <row r="95" spans="1:19" x14ac:dyDescent="0.25">
      <c r="A95" t="s">
        <v>106</v>
      </c>
      <c r="B95" t="s">
        <v>125</v>
      </c>
      <c r="C95" t="str">
        <f t="shared" si="2"/>
        <v>SWAIN County</v>
      </c>
      <c r="D95" t="str">
        <f t="shared" si="3"/>
        <v>Unaffiliated</v>
      </c>
      <c r="E95" s="1">
        <v>3046</v>
      </c>
      <c r="F95" s="1">
        <v>3012</v>
      </c>
      <c r="G95">
        <v>0</v>
      </c>
      <c r="H95">
        <v>0</v>
      </c>
      <c r="I95">
        <v>67</v>
      </c>
      <c r="J95" s="1">
        <v>3766</v>
      </c>
      <c r="K95" s="1">
        <v>7562</v>
      </c>
      <c r="L95">
        <v>100</v>
      </c>
      <c r="M95" s="1">
        <v>1574</v>
      </c>
      <c r="N95">
        <v>1</v>
      </c>
      <c r="O95">
        <v>654</v>
      </c>
      <c r="P95">
        <v>84</v>
      </c>
      <c r="Q95" s="1">
        <v>4452</v>
      </c>
      <c r="R95" s="1">
        <v>5080</v>
      </c>
      <c r="S95" s="1">
        <v>9891</v>
      </c>
    </row>
    <row r="96" spans="1:19" x14ac:dyDescent="0.25">
      <c r="A96" t="s">
        <v>107</v>
      </c>
      <c r="B96" t="s">
        <v>125</v>
      </c>
      <c r="C96" t="str">
        <f t="shared" si="2"/>
        <v>TRANSYLVANIA County</v>
      </c>
      <c r="D96" t="str">
        <f t="shared" si="3"/>
        <v>Unaffiliated</v>
      </c>
      <c r="E96" s="1">
        <v>5951</v>
      </c>
      <c r="F96" s="1">
        <v>8515</v>
      </c>
      <c r="G96">
        <v>0</v>
      </c>
      <c r="H96">
        <v>0</v>
      </c>
      <c r="I96">
        <v>150</v>
      </c>
      <c r="J96" s="1">
        <v>11778</v>
      </c>
      <c r="K96" s="1">
        <v>23544</v>
      </c>
      <c r="L96">
        <v>778</v>
      </c>
      <c r="M96">
        <v>50</v>
      </c>
      <c r="N96">
        <v>0</v>
      </c>
      <c r="O96" s="1">
        <v>2022</v>
      </c>
      <c r="P96">
        <v>228</v>
      </c>
      <c r="Q96" s="1">
        <v>11583</v>
      </c>
      <c r="R96" s="1">
        <v>13347</v>
      </c>
      <c r="S96" s="1">
        <v>26394</v>
      </c>
    </row>
    <row r="97" spans="1:19" x14ac:dyDescent="0.25">
      <c r="A97" t="s">
        <v>108</v>
      </c>
      <c r="B97" t="s">
        <v>125</v>
      </c>
      <c r="C97" t="str">
        <f t="shared" si="2"/>
        <v>TYRRELL County</v>
      </c>
      <c r="D97" t="str">
        <f t="shared" si="3"/>
        <v>Democrat</v>
      </c>
      <c r="E97" s="1">
        <v>1083</v>
      </c>
      <c r="F97">
        <v>434</v>
      </c>
      <c r="G97">
        <v>0</v>
      </c>
      <c r="H97">
        <v>0</v>
      </c>
      <c r="I97">
        <v>8</v>
      </c>
      <c r="J97">
        <v>763</v>
      </c>
      <c r="K97" s="1">
        <v>1412</v>
      </c>
      <c r="L97">
        <v>655</v>
      </c>
      <c r="M97">
        <v>4</v>
      </c>
      <c r="N97">
        <v>0</v>
      </c>
      <c r="O97">
        <v>217</v>
      </c>
      <c r="P97">
        <v>35</v>
      </c>
      <c r="Q97" s="1">
        <v>1012</v>
      </c>
      <c r="R97" s="1">
        <v>1116</v>
      </c>
      <c r="S97" s="1">
        <v>2288</v>
      </c>
    </row>
    <row r="98" spans="1:19" x14ac:dyDescent="0.25">
      <c r="A98" t="s">
        <v>109</v>
      </c>
      <c r="B98" t="s">
        <v>125</v>
      </c>
      <c r="C98" t="str">
        <f t="shared" si="2"/>
        <v>UNION County</v>
      </c>
      <c r="D98" t="str">
        <f t="shared" si="3"/>
        <v>Republican</v>
      </c>
      <c r="E98" s="1">
        <v>39079</v>
      </c>
      <c r="F98" s="1">
        <v>68111</v>
      </c>
      <c r="G98">
        <v>0</v>
      </c>
      <c r="H98">
        <v>0</v>
      </c>
      <c r="I98" s="1">
        <v>1096</v>
      </c>
      <c r="J98" s="1">
        <v>60478</v>
      </c>
      <c r="K98" s="1">
        <v>122279</v>
      </c>
      <c r="L98" s="1">
        <v>19206</v>
      </c>
      <c r="M98">
        <v>478</v>
      </c>
      <c r="N98">
        <v>7</v>
      </c>
      <c r="O98" s="1">
        <v>26794</v>
      </c>
      <c r="P98" s="1">
        <v>7908</v>
      </c>
      <c r="Q98" s="1">
        <v>73796</v>
      </c>
      <c r="R98" s="1">
        <v>82310</v>
      </c>
      <c r="S98" s="1">
        <v>168764</v>
      </c>
    </row>
    <row r="99" spans="1:19" x14ac:dyDescent="0.25">
      <c r="A99" t="s">
        <v>110</v>
      </c>
      <c r="B99" t="s">
        <v>125</v>
      </c>
      <c r="C99" t="str">
        <f t="shared" si="2"/>
        <v>VANCE County</v>
      </c>
      <c r="D99" t="str">
        <f t="shared" si="3"/>
        <v>Democrat</v>
      </c>
      <c r="E99" s="1">
        <v>17015</v>
      </c>
      <c r="F99" s="1">
        <v>4910</v>
      </c>
      <c r="G99">
        <v>0</v>
      </c>
      <c r="H99">
        <v>0</v>
      </c>
      <c r="I99">
        <v>108</v>
      </c>
      <c r="J99" s="1">
        <v>6649</v>
      </c>
      <c r="K99" s="1">
        <v>11451</v>
      </c>
      <c r="L99" s="1">
        <v>14415</v>
      </c>
      <c r="M99">
        <v>58</v>
      </c>
      <c r="N99">
        <v>1</v>
      </c>
      <c r="O99" s="1">
        <v>2757</v>
      </c>
      <c r="P99">
        <v>679</v>
      </c>
      <c r="Q99" s="1">
        <v>11871</v>
      </c>
      <c r="R99" s="1">
        <v>15113</v>
      </c>
      <c r="S99" s="1">
        <v>28682</v>
      </c>
    </row>
    <row r="100" spans="1:19" x14ac:dyDescent="0.25">
      <c r="A100" t="s">
        <v>111</v>
      </c>
      <c r="B100" t="s">
        <v>125</v>
      </c>
      <c r="C100" t="str">
        <f t="shared" si="2"/>
        <v>WAKE County</v>
      </c>
      <c r="D100" t="str">
        <f t="shared" si="3"/>
        <v>Unaffiliated</v>
      </c>
      <c r="E100" s="1">
        <v>289482</v>
      </c>
      <c r="F100" s="1">
        <v>179773</v>
      </c>
      <c r="G100">
        <v>0</v>
      </c>
      <c r="H100">
        <v>0</v>
      </c>
      <c r="I100" s="1">
        <v>6517</v>
      </c>
      <c r="J100" s="1">
        <v>327462</v>
      </c>
      <c r="K100" s="1">
        <v>495801</v>
      </c>
      <c r="L100" s="1">
        <v>147284</v>
      </c>
      <c r="M100" s="1">
        <v>2004</v>
      </c>
      <c r="N100">
        <v>40</v>
      </c>
      <c r="O100" s="1">
        <v>158105</v>
      </c>
      <c r="P100" s="1">
        <v>32461</v>
      </c>
      <c r="Q100" s="1">
        <v>340388</v>
      </c>
      <c r="R100" s="1">
        <v>389878</v>
      </c>
      <c r="S100" s="1">
        <v>803234</v>
      </c>
    </row>
    <row r="101" spans="1:19" x14ac:dyDescent="0.25">
      <c r="A101" t="s">
        <v>112</v>
      </c>
      <c r="B101" t="s">
        <v>125</v>
      </c>
      <c r="C101" t="str">
        <f t="shared" si="2"/>
        <v>WARREN County</v>
      </c>
      <c r="D101" t="str">
        <f t="shared" si="3"/>
        <v>Democrat</v>
      </c>
      <c r="E101" s="1">
        <v>8082</v>
      </c>
      <c r="F101" s="1">
        <v>2165</v>
      </c>
      <c r="G101">
        <v>0</v>
      </c>
      <c r="H101">
        <v>0</v>
      </c>
      <c r="I101">
        <v>41</v>
      </c>
      <c r="J101" s="1">
        <v>2810</v>
      </c>
      <c r="K101" s="1">
        <v>5290</v>
      </c>
      <c r="L101" s="1">
        <v>6353</v>
      </c>
      <c r="M101">
        <v>539</v>
      </c>
      <c r="N101">
        <v>2</v>
      </c>
      <c r="O101">
        <v>914</v>
      </c>
      <c r="P101">
        <v>108</v>
      </c>
      <c r="Q101" s="1">
        <v>5673</v>
      </c>
      <c r="R101" s="1">
        <v>6787</v>
      </c>
      <c r="S101" s="1">
        <v>13098</v>
      </c>
    </row>
    <row r="102" spans="1:19" x14ac:dyDescent="0.25">
      <c r="A102" t="s">
        <v>113</v>
      </c>
      <c r="B102" t="s">
        <v>125</v>
      </c>
      <c r="C102" t="str">
        <f t="shared" si="2"/>
        <v>WASHINGTON County</v>
      </c>
      <c r="D102" t="str">
        <f t="shared" si="3"/>
        <v>Democrat</v>
      </c>
      <c r="E102" s="1">
        <v>4854</v>
      </c>
      <c r="F102" s="1">
        <v>1336</v>
      </c>
      <c r="G102">
        <v>0</v>
      </c>
      <c r="H102">
        <v>0</v>
      </c>
      <c r="I102">
        <v>20</v>
      </c>
      <c r="J102" s="1">
        <v>1900</v>
      </c>
      <c r="K102" s="1">
        <v>3677</v>
      </c>
      <c r="L102" s="1">
        <v>3889</v>
      </c>
      <c r="M102">
        <v>11</v>
      </c>
      <c r="N102">
        <v>0</v>
      </c>
      <c r="O102">
        <v>533</v>
      </c>
      <c r="P102">
        <v>63</v>
      </c>
      <c r="Q102" s="1">
        <v>3447</v>
      </c>
      <c r="R102" s="1">
        <v>4317</v>
      </c>
      <c r="S102" s="1">
        <v>8110</v>
      </c>
    </row>
    <row r="103" spans="1:19" x14ac:dyDescent="0.25">
      <c r="A103" t="s">
        <v>114</v>
      </c>
      <c r="B103" t="s">
        <v>125</v>
      </c>
      <c r="C103" t="str">
        <f t="shared" si="2"/>
        <v>WATAUGA County</v>
      </c>
      <c r="D103" t="str">
        <f t="shared" si="3"/>
        <v>Unaffiliated</v>
      </c>
      <c r="E103" s="1">
        <v>11366</v>
      </c>
      <c r="F103" s="1">
        <v>12692</v>
      </c>
      <c r="G103">
        <v>0</v>
      </c>
      <c r="H103">
        <v>0</v>
      </c>
      <c r="I103">
        <v>421</v>
      </c>
      <c r="J103" s="1">
        <v>19393</v>
      </c>
      <c r="K103" s="1">
        <v>38497</v>
      </c>
      <c r="L103">
        <v>851</v>
      </c>
      <c r="M103">
        <v>61</v>
      </c>
      <c r="N103">
        <v>4</v>
      </c>
      <c r="O103" s="1">
        <v>4459</v>
      </c>
      <c r="P103" s="1">
        <v>1117</v>
      </c>
      <c r="Q103" s="1">
        <v>19124</v>
      </c>
      <c r="R103" s="1">
        <v>21835</v>
      </c>
      <c r="S103" s="1">
        <v>43872</v>
      </c>
    </row>
    <row r="104" spans="1:19" x14ac:dyDescent="0.25">
      <c r="A104" t="s">
        <v>115</v>
      </c>
      <c r="B104" t="s">
        <v>125</v>
      </c>
      <c r="C104" t="str">
        <f t="shared" si="2"/>
        <v>WAYNE County</v>
      </c>
      <c r="D104" t="str">
        <f t="shared" si="3"/>
        <v>Democrat</v>
      </c>
      <c r="E104" s="1">
        <v>28185</v>
      </c>
      <c r="F104" s="1">
        <v>25287</v>
      </c>
      <c r="G104">
        <v>0</v>
      </c>
      <c r="H104">
        <v>0</v>
      </c>
      <c r="I104">
        <v>432</v>
      </c>
      <c r="J104" s="1">
        <v>21224</v>
      </c>
      <c r="K104" s="1">
        <v>41635</v>
      </c>
      <c r="L104" s="1">
        <v>23980</v>
      </c>
      <c r="M104">
        <v>125</v>
      </c>
      <c r="N104">
        <v>3</v>
      </c>
      <c r="O104" s="1">
        <v>9385</v>
      </c>
      <c r="P104" s="1">
        <v>2795</v>
      </c>
      <c r="Q104" s="1">
        <v>31653</v>
      </c>
      <c r="R104" s="1">
        <v>38041</v>
      </c>
      <c r="S104" s="1">
        <v>75128</v>
      </c>
    </row>
    <row r="105" spans="1:19" x14ac:dyDescent="0.25">
      <c r="A105" t="s">
        <v>116</v>
      </c>
      <c r="B105" t="s">
        <v>125</v>
      </c>
      <c r="C105" t="str">
        <f t="shared" si="2"/>
        <v>WILKES County</v>
      </c>
      <c r="D105" t="str">
        <f t="shared" si="3"/>
        <v>Republican</v>
      </c>
      <c r="E105" s="1">
        <v>7372</v>
      </c>
      <c r="F105" s="1">
        <v>23797</v>
      </c>
      <c r="G105">
        <v>0</v>
      </c>
      <c r="H105">
        <v>0</v>
      </c>
      <c r="I105">
        <v>203</v>
      </c>
      <c r="J105" s="1">
        <v>12554</v>
      </c>
      <c r="K105" s="1">
        <v>38566</v>
      </c>
      <c r="L105" s="1">
        <v>1593</v>
      </c>
      <c r="M105">
        <v>51</v>
      </c>
      <c r="N105">
        <v>0</v>
      </c>
      <c r="O105" s="1">
        <v>3716</v>
      </c>
      <c r="P105">
        <v>882</v>
      </c>
      <c r="Q105" s="1">
        <v>19478</v>
      </c>
      <c r="R105" s="1">
        <v>21553</v>
      </c>
      <c r="S105" s="1">
        <v>43926</v>
      </c>
    </row>
    <row r="106" spans="1:19" x14ac:dyDescent="0.25">
      <c r="A106" t="s">
        <v>117</v>
      </c>
      <c r="B106" t="s">
        <v>125</v>
      </c>
      <c r="C106" t="str">
        <f t="shared" si="2"/>
        <v>WILSON County</v>
      </c>
      <c r="D106" t="str">
        <f t="shared" si="3"/>
        <v>Democrat</v>
      </c>
      <c r="E106" s="1">
        <v>25707</v>
      </c>
      <c r="F106" s="1">
        <v>13778</v>
      </c>
      <c r="G106">
        <v>0</v>
      </c>
      <c r="H106">
        <v>0</v>
      </c>
      <c r="I106">
        <v>231</v>
      </c>
      <c r="J106" s="1">
        <v>15505</v>
      </c>
      <c r="K106" s="1">
        <v>27044</v>
      </c>
      <c r="L106" s="1">
        <v>22151</v>
      </c>
      <c r="M106">
        <v>105</v>
      </c>
      <c r="N106">
        <v>0</v>
      </c>
      <c r="O106" s="1">
        <v>5921</v>
      </c>
      <c r="P106" s="1">
        <v>1638</v>
      </c>
      <c r="Q106" s="1">
        <v>23152</v>
      </c>
      <c r="R106" s="1">
        <v>29133</v>
      </c>
      <c r="S106" s="1">
        <v>55221</v>
      </c>
    </row>
    <row r="107" spans="1:19" x14ac:dyDescent="0.25">
      <c r="A107" t="s">
        <v>118</v>
      </c>
      <c r="B107" t="s">
        <v>125</v>
      </c>
      <c r="C107" t="str">
        <f t="shared" si="2"/>
        <v>YADKIN County</v>
      </c>
      <c r="D107" t="str">
        <f t="shared" si="3"/>
        <v>Republican</v>
      </c>
      <c r="E107" s="1">
        <v>3234</v>
      </c>
      <c r="F107" s="1">
        <v>14090</v>
      </c>
      <c r="G107">
        <v>0</v>
      </c>
      <c r="H107">
        <v>0</v>
      </c>
      <c r="I107">
        <v>126</v>
      </c>
      <c r="J107" s="1">
        <v>7345</v>
      </c>
      <c r="K107" s="1">
        <v>21716</v>
      </c>
      <c r="L107">
        <v>739</v>
      </c>
      <c r="M107">
        <v>29</v>
      </c>
      <c r="N107">
        <v>0</v>
      </c>
      <c r="O107" s="1">
        <v>2311</v>
      </c>
      <c r="P107">
        <v>882</v>
      </c>
      <c r="Q107" s="1">
        <v>11180</v>
      </c>
      <c r="R107" s="1">
        <v>12204</v>
      </c>
      <c r="S107" s="1">
        <v>24795</v>
      </c>
    </row>
    <row r="108" spans="1:19" x14ac:dyDescent="0.25">
      <c r="A108" t="s">
        <v>119</v>
      </c>
      <c r="B108" t="s">
        <v>125</v>
      </c>
      <c r="C108" t="str">
        <f t="shared" si="2"/>
        <v>YANCEY County</v>
      </c>
      <c r="D108" t="str">
        <f t="shared" si="3"/>
        <v>Republican</v>
      </c>
      <c r="E108" s="1">
        <v>4060</v>
      </c>
      <c r="F108" s="1">
        <v>5458</v>
      </c>
      <c r="G108">
        <v>0</v>
      </c>
      <c r="H108">
        <v>0</v>
      </c>
      <c r="I108">
        <v>71</v>
      </c>
      <c r="J108" s="1">
        <v>4846</v>
      </c>
      <c r="K108" s="1">
        <v>13286</v>
      </c>
      <c r="L108">
        <v>74</v>
      </c>
      <c r="M108">
        <v>22</v>
      </c>
      <c r="N108">
        <v>1</v>
      </c>
      <c r="O108" s="1">
        <v>1052</v>
      </c>
      <c r="P108">
        <v>119</v>
      </c>
      <c r="Q108" s="1">
        <v>6572</v>
      </c>
      <c r="R108" s="1">
        <v>7122</v>
      </c>
      <c r="S108" s="1">
        <v>14435</v>
      </c>
    </row>
    <row r="109" spans="1:19" x14ac:dyDescent="0.25">
      <c r="A109" t="s">
        <v>120</v>
      </c>
    </row>
    <row r="110" spans="1:19" x14ac:dyDescent="0.25">
      <c r="A110" t="s">
        <v>121</v>
      </c>
      <c r="E110" s="1">
        <v>2491206</v>
      </c>
      <c r="F110" s="1">
        <v>2210758</v>
      </c>
      <c r="G110">
        <v>0</v>
      </c>
      <c r="H110">
        <v>0</v>
      </c>
      <c r="I110" s="1">
        <v>49420</v>
      </c>
      <c r="J110" s="1">
        <v>2580364</v>
      </c>
      <c r="K110" s="1">
        <v>4783907</v>
      </c>
      <c r="L110" s="1">
        <v>1496801</v>
      </c>
      <c r="M110" s="1">
        <v>54071</v>
      </c>
      <c r="N110">
        <v>514</v>
      </c>
      <c r="O110" s="1">
        <v>996455</v>
      </c>
      <c r="P110" s="1">
        <v>256590</v>
      </c>
      <c r="Q110" s="1">
        <v>3129918</v>
      </c>
      <c r="R110" s="1">
        <v>3680849</v>
      </c>
      <c r="S110" s="1">
        <v>7331748</v>
      </c>
    </row>
    <row r="111" spans="1:19" x14ac:dyDescent="0.25">
      <c r="A111" t="s">
        <v>122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owner</dc:creator>
  <cp:lastModifiedBy>new owner</cp:lastModifiedBy>
  <dcterms:created xsi:type="dcterms:W3CDTF">2022-08-09T16:37:31Z</dcterms:created>
  <dcterms:modified xsi:type="dcterms:W3CDTF">2022-08-11T15:33:09Z</dcterms:modified>
</cp:coreProperties>
</file>