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\excel\"/>
    </mc:Choice>
  </mc:AlternateContent>
  <xr:revisionPtr revIDLastSave="0" documentId="13_ncr:1_{51001958-3C7B-45B0-8550-7B2E427855FB}" xr6:coauthVersionLast="47" xr6:coauthVersionMax="47" xr10:uidLastSave="{00000000-0000-0000-0000-000000000000}"/>
  <bookViews>
    <workbookView xWindow="855" yWindow="180" windowWidth="22785" windowHeight="12105" xr2:uid="{22DB7404-A567-4C54-BA9E-54405EF8EF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<sst xmlns="http://schemas.openxmlformats.org/spreadsheetml/2006/main" count="20" uniqueCount="19">
  <si>
    <t>Estimates/Medium</t>
  </si>
  <si>
    <t>United States of America (and dependencies)</t>
  </si>
  <si>
    <t/>
  </si>
  <si>
    <t>Special other</t>
  </si>
  <si>
    <t>Index</t>
  </si>
  <si>
    <t>Variant</t>
  </si>
  <si>
    <t>Type of aggregate or group *</t>
  </si>
  <si>
    <t>Notes</t>
  </si>
  <si>
    <t>Location code</t>
  </si>
  <si>
    <t>SDMX code**</t>
  </si>
  <si>
    <t>Type</t>
  </si>
  <si>
    <t>Parent code</t>
  </si>
  <si>
    <t>Year</t>
  </si>
  <si>
    <t>100+</t>
  </si>
  <si>
    <t>age</t>
  </si>
  <si>
    <t>pct le age</t>
  </si>
  <si>
    <t>pct above age</t>
  </si>
  <si>
    <t>cumulative pop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</si>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</sst>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-#\ ###\ ###\ ##0;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AC7E"/>
      <color rgb="FFFE8E50"/>
      <color rgb="FF7DD579"/>
      <color rgb="FFA5E2A2"/>
      <color rgb="FF4AC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U.S. Age Distribution in Year 2022</a:t>
            </a:r>
          </a:p>
          <a:p>
            <a:pPr>
              <a:defRPr/>
            </a:pPr>
            <a:r>
              <a:rPr lang="en-US"/>
              <a:t>Data Source: United Nations World</a:t>
            </a:r>
            <a:r>
              <a:rPr lang="en-US" baseline="0"/>
              <a:t> Population Prospects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pct le age</c:v>
                </c:pt>
              </c:strCache>
            </c:strRef>
          </c:tx>
          <c:spPr>
            <a:solidFill>
              <a:srgbClr val="7DD579"/>
            </a:solidFill>
            <a:ln>
              <a:noFill/>
            </a:ln>
            <a:effectLst/>
          </c:spPr>
          <c:invertIfNegative val="0"/>
          <c:cat>
            <c:strRef>
              <c:f>Sheet1!$A$5:$A$105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Sheet1!$B$5:$B$105</c:f>
              <c:numCache>
                <c:formatCode>General</c:formatCode>
                <c:ptCount val="101"/>
                <c:pt idx="0">
                  <c:v>-1.0973812795769653E-2</c:v>
                </c:pt>
                <c:pt idx="1">
                  <c:v>-2.1878004386843682E-2</c:v>
                </c:pt>
                <c:pt idx="2">
                  <c:v>-3.2915847691090856E-2</c:v>
                </c:pt>
                <c:pt idx="3">
                  <c:v>-4.4228227375776578E-2</c:v>
                </c:pt>
                <c:pt idx="4">
                  <c:v>-5.5763054764836888E-2</c:v>
                </c:pt>
                <c:pt idx="5">
                  <c:v>-6.7572528213178634E-2</c:v>
                </c:pt>
                <c:pt idx="6">
                  <c:v>-7.9608871616840174E-2</c:v>
                </c:pt>
                <c:pt idx="7">
                  <c:v>-9.1766260978665692E-2</c:v>
                </c:pt>
                <c:pt idx="8">
                  <c:v>-0.10391765456374673</c:v>
                </c:pt>
                <c:pt idx="9">
                  <c:v>-0.11605555033922976</c:v>
                </c:pt>
                <c:pt idx="10">
                  <c:v>-0.1282459223226883</c:v>
                </c:pt>
                <c:pt idx="11">
                  <c:v>-0.14055127429310688</c:v>
                </c:pt>
                <c:pt idx="12">
                  <c:v>-0.15309990124897202</c:v>
                </c:pt>
                <c:pt idx="13">
                  <c:v>-0.1659987824712513</c:v>
                </c:pt>
                <c:pt idx="14">
                  <c:v>-0.17922497168362814</c:v>
                </c:pt>
                <c:pt idx="15">
                  <c:v>-0.19255235498360637</c:v>
                </c:pt>
                <c:pt idx="16">
                  <c:v>-0.20572753768450239</c:v>
                </c:pt>
                <c:pt idx="17">
                  <c:v>-0.21876848956793485</c:v>
                </c:pt>
                <c:pt idx="18">
                  <c:v>-0.23181953044252829</c:v>
                </c:pt>
                <c:pt idx="19">
                  <c:v>-0.24485686731129919</c:v>
                </c:pt>
                <c:pt idx="20">
                  <c:v>-0.25790692107630669</c:v>
                </c:pt>
                <c:pt idx="21">
                  <c:v>-0.27109546119788175</c:v>
                </c:pt>
                <c:pt idx="22">
                  <c:v>-0.28427798945648208</c:v>
                </c:pt>
                <c:pt idx="23">
                  <c:v>-0.29733620332740035</c:v>
                </c:pt>
                <c:pt idx="24">
                  <c:v>-0.31033709026071837</c:v>
                </c:pt>
                <c:pt idx="25">
                  <c:v>-0.32335358376218698</c:v>
                </c:pt>
                <c:pt idx="26">
                  <c:v>-0.33649433900549308</c:v>
                </c:pt>
                <c:pt idx="27">
                  <c:v>-0.34983366998742316</c:v>
                </c:pt>
                <c:pt idx="28">
                  <c:v>-0.36339911194708024</c:v>
                </c:pt>
                <c:pt idx="29">
                  <c:v>-0.37722301868073144</c:v>
                </c:pt>
                <c:pt idx="30">
                  <c:v>-0.39130765834684778</c:v>
                </c:pt>
                <c:pt idx="31">
                  <c:v>-0.4055204043638409</c:v>
                </c:pt>
                <c:pt idx="32">
                  <c:v>-0.41964086514004412</c:v>
                </c:pt>
                <c:pt idx="33">
                  <c:v>-0.43349121909867694</c:v>
                </c:pt>
                <c:pt idx="34">
                  <c:v>-0.44708217089480495</c:v>
                </c:pt>
                <c:pt idx="35">
                  <c:v>-0.46057791853053787</c:v>
                </c:pt>
                <c:pt idx="36">
                  <c:v>-0.47408502012008641</c:v>
                </c:pt>
                <c:pt idx="37">
                  <c:v>-0.48748606958048596</c:v>
                </c:pt>
                <c:pt idx="38">
                  <c:v>-0.50072517896055491</c:v>
                </c:pt>
                <c:pt idx="39">
                  <c:v>-0.51388714024253701</c:v>
                </c:pt>
                <c:pt idx="40">
                  <c:v>-0.52708263985228943</c:v>
                </c:pt>
                <c:pt idx="41">
                  <c:v>-0.54035484445760351</c:v>
                </c:pt>
                <c:pt idx="42">
                  <c:v>-0.55348918714456208</c:v>
                </c:pt>
                <c:pt idx="43">
                  <c:v>-0.56624892247483183</c:v>
                </c:pt>
                <c:pt idx="44">
                  <c:v>-0.57860636750846806</c:v>
                </c:pt>
                <c:pt idx="45">
                  <c:v>-0.59066574785628956</c:v>
                </c:pt>
                <c:pt idx="46">
                  <c:v>-0.60260663410702497</c:v>
                </c:pt>
                <c:pt idx="47">
                  <c:v>-0.61458478191665056</c:v>
                </c:pt>
                <c:pt idx="48">
                  <c:v>-0.62651081472728998</c:v>
                </c:pt>
                <c:pt idx="49">
                  <c:v>-0.63842187564468289</c:v>
                </c:pt>
                <c:pt idx="50">
                  <c:v>-0.65082954627643863</c:v>
                </c:pt>
                <c:pt idx="51">
                  <c:v>-0.66389026228735937</c:v>
                </c:pt>
                <c:pt idx="52">
                  <c:v>-0.67692913904708429</c:v>
                </c:pt>
                <c:pt idx="53">
                  <c:v>-0.68951119026472318</c:v>
                </c:pt>
                <c:pt idx="54">
                  <c:v>-0.7016848003962195</c:v>
                </c:pt>
                <c:pt idx="55">
                  <c:v>-0.7137773680995142</c:v>
                </c:pt>
                <c:pt idx="56">
                  <c:v>-0.72622168755102445</c:v>
                </c:pt>
                <c:pt idx="57">
                  <c:v>-0.73909772925106088</c:v>
                </c:pt>
                <c:pt idx="58">
                  <c:v>-0.75213054442673577</c:v>
                </c:pt>
                <c:pt idx="59">
                  <c:v>-0.76492424656345537</c:v>
                </c:pt>
                <c:pt idx="60">
                  <c:v>-0.77771141622829265</c:v>
                </c:pt>
                <c:pt idx="61">
                  <c:v>-0.79068166474244639</c:v>
                </c:pt>
                <c:pt idx="62">
                  <c:v>-0.80350631239909054</c:v>
                </c:pt>
                <c:pt idx="63">
                  <c:v>-0.81605318888062317</c:v>
                </c:pt>
                <c:pt idx="64">
                  <c:v>-0.82820581379351377</c:v>
                </c:pt>
                <c:pt idx="65">
                  <c:v>-0.84004999109012957</c:v>
                </c:pt>
                <c:pt idx="66">
                  <c:v>-0.85175539978995529</c:v>
                </c:pt>
                <c:pt idx="67">
                  <c:v>-0.86316929528684816</c:v>
                </c:pt>
                <c:pt idx="68">
                  <c:v>-0.87407886991553108</c:v>
                </c:pt>
                <c:pt idx="69">
                  <c:v>-0.88420851975482795</c:v>
                </c:pt>
                <c:pt idx="70">
                  <c:v>-0.89466965269217502</c:v>
                </c:pt>
                <c:pt idx="71">
                  <c:v>-0.90430079756670412</c:v>
                </c:pt>
                <c:pt idx="72">
                  <c:v>-0.91225207642303585</c:v>
                </c:pt>
                <c:pt idx="73">
                  <c:v>-0.92036400846127486</c:v>
                </c:pt>
                <c:pt idx="74">
                  <c:v>-0.92864075855268202</c:v>
                </c:pt>
                <c:pt idx="75">
                  <c:v>-0.93677214761764938</c:v>
                </c:pt>
                <c:pt idx="76">
                  <c:v>-0.9437751358864559</c:v>
                </c:pt>
                <c:pt idx="77">
                  <c:v>-0.94961691183646357</c:v>
                </c:pt>
                <c:pt idx="78">
                  <c:v>-0.95534994486971014</c:v>
                </c:pt>
                <c:pt idx="79">
                  <c:v>-0.96076010240049636</c:v>
                </c:pt>
                <c:pt idx="80">
                  <c:v>-0.96548272128722168</c:v>
                </c:pt>
                <c:pt idx="81">
                  <c:v>-0.96977993688915576</c:v>
                </c:pt>
                <c:pt idx="82">
                  <c:v>-0.97374014304174283</c:v>
                </c:pt>
                <c:pt idx="83">
                  <c:v>-0.97731964223159207</c:v>
                </c:pt>
                <c:pt idx="84">
                  <c:v>-0.98051983834789236</c:v>
                </c:pt>
                <c:pt idx="85">
                  <c:v>-0.98343583318411887</c:v>
                </c:pt>
                <c:pt idx="86">
                  <c:v>-0.98605720286304355</c:v>
                </c:pt>
                <c:pt idx="87">
                  <c:v>-0.98835491320137736</c:v>
                </c:pt>
                <c:pt idx="88">
                  <c:v>-0.99050201840219676</c:v>
                </c:pt>
                <c:pt idx="89">
                  <c:v>-0.99240133862355029</c:v>
                </c:pt>
                <c:pt idx="90">
                  <c:v>-0.99404037193973316</c:v>
                </c:pt>
                <c:pt idx="91">
                  <c:v>-0.99543455235751643</c:v>
                </c:pt>
                <c:pt idx="92">
                  <c:v>-0.99660759536750132</c:v>
                </c:pt>
                <c:pt idx="93">
                  <c:v>-0.99751240926170603</c:v>
                </c:pt>
                <c:pt idx="94">
                  <c:v>-0.99816394692237742</c:v>
                </c:pt>
                <c:pt idx="95">
                  <c:v>-0.9986824514585495</c:v>
                </c:pt>
                <c:pt idx="96">
                  <c:v>-0.99905664642278913</c:v>
                </c:pt>
                <c:pt idx="97">
                  <c:v>-0.99931797308339032</c:v>
                </c:pt>
                <c:pt idx="98">
                  <c:v>-0.99954479770478843</c:v>
                </c:pt>
                <c:pt idx="99">
                  <c:v>-0.99971172597889357</c:v>
                </c:pt>
                <c:pt idx="10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1-4475-AD5E-42E1300A4E3C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pct above age</c:v>
                </c:pt>
              </c:strCache>
            </c:strRef>
          </c:tx>
          <c:spPr>
            <a:solidFill>
              <a:srgbClr val="FEAC7E"/>
            </a:solidFill>
            <a:ln>
              <a:noFill/>
            </a:ln>
            <a:effectLst/>
          </c:spPr>
          <c:invertIfNegative val="0"/>
          <c:cat>
            <c:strRef>
              <c:f>Sheet1!$A$5:$A$105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Sheet1!$C$5:$C$105</c:f>
              <c:numCache>
                <c:formatCode>General</c:formatCode>
                <c:ptCount val="101"/>
                <c:pt idx="0">
                  <c:v>0.9890261872042303</c:v>
                </c:pt>
                <c:pt idx="1">
                  <c:v>0.97812199561315627</c:v>
                </c:pt>
                <c:pt idx="2">
                  <c:v>0.9670841523089091</c:v>
                </c:pt>
                <c:pt idx="3">
                  <c:v>0.95577177262422341</c:v>
                </c:pt>
                <c:pt idx="4">
                  <c:v>0.94423694523516311</c:v>
                </c:pt>
                <c:pt idx="5">
                  <c:v>0.93242747178682139</c:v>
                </c:pt>
                <c:pt idx="6">
                  <c:v>0.92039112838315984</c:v>
                </c:pt>
                <c:pt idx="7">
                  <c:v>0.90823373902133431</c:v>
                </c:pt>
                <c:pt idx="8">
                  <c:v>0.89608234543625331</c:v>
                </c:pt>
                <c:pt idx="9">
                  <c:v>0.88394444966077024</c:v>
                </c:pt>
                <c:pt idx="10">
                  <c:v>0.87175407767731172</c:v>
                </c:pt>
                <c:pt idx="11">
                  <c:v>0.85944872570689312</c:v>
                </c:pt>
                <c:pt idx="12">
                  <c:v>0.84690009875102801</c:v>
                </c:pt>
                <c:pt idx="13">
                  <c:v>0.83400121752874867</c:v>
                </c:pt>
                <c:pt idx="14">
                  <c:v>0.82077502831637184</c:v>
                </c:pt>
                <c:pt idx="15">
                  <c:v>0.80744764501639366</c:v>
                </c:pt>
                <c:pt idx="16">
                  <c:v>0.79427246231549764</c:v>
                </c:pt>
                <c:pt idx="17">
                  <c:v>0.78123151043206518</c:v>
                </c:pt>
                <c:pt idx="18">
                  <c:v>0.76818046955747166</c:v>
                </c:pt>
                <c:pt idx="19">
                  <c:v>0.75514313268870081</c:v>
                </c:pt>
                <c:pt idx="20">
                  <c:v>0.74209307892369325</c:v>
                </c:pt>
                <c:pt idx="21">
                  <c:v>0.72890453880211825</c:v>
                </c:pt>
                <c:pt idx="22">
                  <c:v>0.71572201054351792</c:v>
                </c:pt>
                <c:pt idx="23">
                  <c:v>0.70266379667259971</c:v>
                </c:pt>
                <c:pt idx="24">
                  <c:v>0.68966290973928168</c:v>
                </c:pt>
                <c:pt idx="25">
                  <c:v>0.67664641623781296</c:v>
                </c:pt>
                <c:pt idx="26">
                  <c:v>0.66350566099450692</c:v>
                </c:pt>
                <c:pt idx="27">
                  <c:v>0.65016633001257684</c:v>
                </c:pt>
                <c:pt idx="28">
                  <c:v>0.6366008880529197</c:v>
                </c:pt>
                <c:pt idx="29">
                  <c:v>0.62277698131926851</c:v>
                </c:pt>
                <c:pt idx="30">
                  <c:v>0.60869234165315222</c:v>
                </c:pt>
                <c:pt idx="31">
                  <c:v>0.59447959563615904</c:v>
                </c:pt>
                <c:pt idx="32">
                  <c:v>0.58035913485995594</c:v>
                </c:pt>
                <c:pt idx="33">
                  <c:v>0.56650878090132306</c:v>
                </c:pt>
                <c:pt idx="34">
                  <c:v>0.55291782910519505</c:v>
                </c:pt>
                <c:pt idx="35">
                  <c:v>0.53942208146946213</c:v>
                </c:pt>
                <c:pt idx="36">
                  <c:v>0.52591497987991365</c:v>
                </c:pt>
                <c:pt idx="37">
                  <c:v>0.5125139304195141</c:v>
                </c:pt>
                <c:pt idx="38">
                  <c:v>0.49927482103944509</c:v>
                </c:pt>
                <c:pt idx="39">
                  <c:v>0.48611285975746299</c:v>
                </c:pt>
                <c:pt idx="40">
                  <c:v>0.47291736014771057</c:v>
                </c:pt>
                <c:pt idx="41">
                  <c:v>0.45964515554239649</c:v>
                </c:pt>
                <c:pt idx="42">
                  <c:v>0.44651081285543792</c:v>
                </c:pt>
                <c:pt idx="43">
                  <c:v>0.43375107752516817</c:v>
                </c:pt>
                <c:pt idx="44">
                  <c:v>0.42139363249153194</c:v>
                </c:pt>
                <c:pt idx="45">
                  <c:v>0.40933425214371044</c:v>
                </c:pt>
                <c:pt idx="46">
                  <c:v>0.39739336589297503</c:v>
                </c:pt>
                <c:pt idx="47">
                  <c:v>0.38541521808334944</c:v>
                </c:pt>
                <c:pt idx="48">
                  <c:v>0.37348918527271002</c:v>
                </c:pt>
                <c:pt idx="49">
                  <c:v>0.36157812435531711</c:v>
                </c:pt>
                <c:pt idx="50">
                  <c:v>0.34917045372356137</c:v>
                </c:pt>
                <c:pt idx="51">
                  <c:v>0.33610973771264063</c:v>
                </c:pt>
                <c:pt idx="52">
                  <c:v>0.32307086095291571</c:v>
                </c:pt>
                <c:pt idx="53">
                  <c:v>0.31048880973527682</c:v>
                </c:pt>
                <c:pt idx="54">
                  <c:v>0.2983151996037805</c:v>
                </c:pt>
                <c:pt idx="55">
                  <c:v>0.2862226319004858</c:v>
                </c:pt>
                <c:pt idx="56">
                  <c:v>0.27377831244897555</c:v>
                </c:pt>
                <c:pt idx="57">
                  <c:v>0.26090227074893912</c:v>
                </c:pt>
                <c:pt idx="58">
                  <c:v>0.24786945557326423</c:v>
                </c:pt>
                <c:pt idx="59">
                  <c:v>0.23507575343654463</c:v>
                </c:pt>
                <c:pt idx="60">
                  <c:v>0.22228858377170735</c:v>
                </c:pt>
                <c:pt idx="61">
                  <c:v>0.20931833525755361</c:v>
                </c:pt>
                <c:pt idx="62">
                  <c:v>0.19649368760090946</c:v>
                </c:pt>
                <c:pt idx="63">
                  <c:v>0.18394681111937683</c:v>
                </c:pt>
                <c:pt idx="64">
                  <c:v>0.17179418620648623</c:v>
                </c:pt>
                <c:pt idx="65">
                  <c:v>0.15995000890987043</c:v>
                </c:pt>
                <c:pt idx="66">
                  <c:v>0.14824460021004471</c:v>
                </c:pt>
                <c:pt idx="67">
                  <c:v>0.13683070471315184</c:v>
                </c:pt>
                <c:pt idx="68">
                  <c:v>0.12592113008446892</c:v>
                </c:pt>
                <c:pt idx="69">
                  <c:v>0.11579148024517205</c:v>
                </c:pt>
                <c:pt idx="70">
                  <c:v>0.10533034730782498</c:v>
                </c:pt>
                <c:pt idx="71">
                  <c:v>9.5699202433295882E-2</c:v>
                </c:pt>
                <c:pt idx="72">
                  <c:v>8.7747923576964149E-2</c:v>
                </c:pt>
                <c:pt idx="73">
                  <c:v>7.9635991538725137E-2</c:v>
                </c:pt>
                <c:pt idx="74">
                  <c:v>7.1359241447317978E-2</c:v>
                </c:pt>
                <c:pt idx="75">
                  <c:v>6.3227852382350624E-2</c:v>
                </c:pt>
                <c:pt idx="76">
                  <c:v>5.6224864113544104E-2</c:v>
                </c:pt>
                <c:pt idx="77">
                  <c:v>5.0383088163536427E-2</c:v>
                </c:pt>
                <c:pt idx="78">
                  <c:v>4.4650055130289856E-2</c:v>
                </c:pt>
                <c:pt idx="79">
                  <c:v>3.9239897599503637E-2</c:v>
                </c:pt>
                <c:pt idx="80">
                  <c:v>3.4517278712778321E-2</c:v>
                </c:pt>
                <c:pt idx="81">
                  <c:v>3.0220063110844242E-2</c:v>
                </c:pt>
                <c:pt idx="82">
                  <c:v>2.6259856958257166E-2</c:v>
                </c:pt>
                <c:pt idx="83">
                  <c:v>2.2680357768407933E-2</c:v>
                </c:pt>
                <c:pt idx="84">
                  <c:v>1.9480161652107642E-2</c:v>
                </c:pt>
                <c:pt idx="85">
                  <c:v>1.6564166815881132E-2</c:v>
                </c:pt>
                <c:pt idx="86">
                  <c:v>1.3942797136956453E-2</c:v>
                </c:pt>
                <c:pt idx="87">
                  <c:v>1.1645086798622639E-2</c:v>
                </c:pt>
                <c:pt idx="88">
                  <c:v>9.49798159780324E-3</c:v>
                </c:pt>
                <c:pt idx="89">
                  <c:v>7.5986613764497113E-3</c:v>
                </c:pt>
                <c:pt idx="90">
                  <c:v>5.9596280602668417E-3</c:v>
                </c:pt>
                <c:pt idx="91">
                  <c:v>4.5654476424835666E-3</c:v>
                </c:pt>
                <c:pt idx="92">
                  <c:v>3.3924046324986801E-3</c:v>
                </c:pt>
                <c:pt idx="93">
                  <c:v>2.4875907382939655E-3</c:v>
                </c:pt>
                <c:pt idx="94">
                  <c:v>1.8360530776225792E-3</c:v>
                </c:pt>
                <c:pt idx="95">
                  <c:v>1.3175485414504973E-3</c:v>
                </c:pt>
                <c:pt idx="96">
                  <c:v>9.4335357721087032E-4</c:v>
                </c:pt>
                <c:pt idx="97">
                  <c:v>6.8202691660967929E-4</c:v>
                </c:pt>
                <c:pt idx="98">
                  <c:v>4.552022952115653E-4</c:v>
                </c:pt>
                <c:pt idx="99">
                  <c:v>2.8827402110642719E-4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1-4475-AD5E-42E1300A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886216"/>
        <c:axId val="95884248"/>
      </c:barChart>
      <c:catAx>
        <c:axId val="958862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84248"/>
        <c:crosses val="max"/>
        <c:auto val="1"/>
        <c:lblAlgn val="ctr"/>
        <c:lblOffset val="100"/>
        <c:tickMarkSkip val="10"/>
        <c:noMultiLvlLbl val="0"/>
      </c:catAx>
      <c:valAx>
        <c:axId val="9588424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86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147637</xdr:rowOff>
    </xdr:from>
    <xdr:to>
      <xdr:col>17</xdr:col>
      <xdr:colOff>533401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30607-4D11-AB66-4BED-4320B55A9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0.12483</cdr:x>
      <cdr:y>0.45927</cdr:y>
    </cdr:from>
    <cdr:to>
      <cdr:x>0.25509</cdr:x>
      <cdr:y>0.68595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44B28E5-916C-6B6F-0798-78E1B23B2351}"/>
            </a:ext>
          </a:extLst>
        </cdr:cNvPr>
        <cdr:cNvSpPr txBox="1"/>
      </cdr:nvSpPr>
      <cdr:spPr>
        <a:xfrm xmlns:a="http://schemas.openxmlformats.org/drawingml/2006/main">
          <a:off x="876301" y="18526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% of population older than you</a:t>
          </a:r>
        </a:p>
      </cdr:txBody>
    </cdr:sp>
  </cdr:relSizeAnchor>
  <cdr:relSizeAnchor xmlns:cdr="http://schemas.openxmlformats.org/drawingml/2006/chartDrawing">
    <cdr:from>
      <cdr:x>0.4844</cdr:x>
      <cdr:y>0.62456</cdr:y>
    </cdr:from>
    <cdr:to>
      <cdr:x>0.61465</cdr:x>
      <cdr:y>0.90555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2CB4BA5-B865-ACA6-0193-DEDE3096A739}"/>
            </a:ext>
          </a:extLst>
        </cdr:cNvPr>
        <cdr:cNvSpPr txBox="1"/>
      </cdr:nvSpPr>
      <cdr:spPr>
        <a:xfrm xmlns:a="http://schemas.openxmlformats.org/drawingml/2006/main">
          <a:off x="3400426" y="2519363"/>
          <a:ext cx="914400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% of population</a:t>
          </a:r>
          <a:r>
            <a:rPr lang="en-US" sz="1100" baseline="0"/>
            <a:t> younger than you</a:t>
          </a:r>
          <a:endParaRPr lang="en-US" sz="1100"/>
        </a:p>
      </cdr:txBody>
    </cdr:sp>
  </cdr:relSizeAnchor>
  <cdr:relSizeAnchor xmlns:cdr="http://schemas.openxmlformats.org/drawingml/2006/chartDrawing">
    <cdr:from>
      <cdr:x>0.19267</cdr:x>
      <cdr:y>0.87721</cdr:y>
    </cdr:from>
    <cdr:to>
      <cdr:x>0.32293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E1AF8A7-A3BE-D4A7-B098-F7233B945312}"/>
            </a:ext>
          </a:extLst>
        </cdr:cNvPr>
        <cdr:cNvSpPr txBox="1"/>
      </cdr:nvSpPr>
      <cdr:spPr>
        <a:xfrm xmlns:a="http://schemas.openxmlformats.org/drawingml/2006/main">
          <a:off x="1352551" y="3538538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Your</a:t>
          </a:r>
          <a:r>
            <a:rPr lang="en-US" sz="1100" baseline="0"/>
            <a:t> Age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3713-1721-4381-B335-47DCAF5C16F8}">
  <dimension ref="A1:DI107"/>
  <sheetViews>
    <sheetView tabSelected="1" topLeftCell="A4" workbookViewId="0">
      <selection activeCell="T16" sqref="T16"/>
    </sheetView>
  </sheetViews>
  <sheetFormatPr defaultRowHeight="15" x14ac:dyDescent="0.25"/>
  <cols>
    <col min="2" max="2" width="12.7109375" customWidth="1"/>
    <col min="3" max="4" width="14.85546875" customWidth="1"/>
    <col min="5" max="5" width="11.140625" customWidth="1"/>
  </cols>
  <sheetData>
    <row r="1" spans="1:113" ht="24" x14ac:dyDescent="0.25">
      <c r="A1" s="6" t="s">
        <v>4</v>
      </c>
      <c r="B1" s="6"/>
      <c r="C1" s="6"/>
      <c r="D1" s="6"/>
      <c r="E1" s="6" t="s">
        <v>5</v>
      </c>
      <c r="F1" s="7" t="s">
        <v>6</v>
      </c>
      <c r="G1" s="7" t="s">
        <v>7</v>
      </c>
      <c r="H1" s="8" t="s">
        <v>8</v>
      </c>
      <c r="I1" s="9" t="s">
        <v>9</v>
      </c>
      <c r="J1" s="10" t="s">
        <v>10</v>
      </c>
      <c r="K1" s="8" t="s">
        <v>11</v>
      </c>
      <c r="L1" s="8" t="s">
        <v>12</v>
      </c>
      <c r="M1" s="11">
        <v>0</v>
      </c>
      <c r="N1" s="11">
        <v>1</v>
      </c>
      <c r="O1" s="11">
        <v>2</v>
      </c>
      <c r="P1" s="11">
        <v>3</v>
      </c>
      <c r="Q1" s="11">
        <v>4</v>
      </c>
      <c r="R1" s="11">
        <v>5</v>
      </c>
      <c r="S1" s="11">
        <v>6</v>
      </c>
      <c r="T1" s="11">
        <v>7</v>
      </c>
      <c r="U1" s="11">
        <v>8</v>
      </c>
      <c r="V1" s="11">
        <v>9</v>
      </c>
      <c r="W1" s="11">
        <v>10</v>
      </c>
      <c r="X1" s="11">
        <v>11</v>
      </c>
      <c r="Y1" s="11">
        <v>12</v>
      </c>
      <c r="Z1" s="11">
        <v>13</v>
      </c>
      <c r="AA1" s="11">
        <v>14</v>
      </c>
      <c r="AB1" s="11">
        <v>15</v>
      </c>
      <c r="AC1" s="11">
        <v>16</v>
      </c>
      <c r="AD1" s="11">
        <v>17</v>
      </c>
      <c r="AE1" s="11">
        <v>18</v>
      </c>
      <c r="AF1" s="11">
        <v>19</v>
      </c>
      <c r="AG1" s="11">
        <v>20</v>
      </c>
      <c r="AH1" s="11">
        <v>21</v>
      </c>
      <c r="AI1" s="11">
        <v>22</v>
      </c>
      <c r="AJ1" s="11">
        <v>23</v>
      </c>
      <c r="AK1" s="11">
        <v>24</v>
      </c>
      <c r="AL1" s="11">
        <v>25</v>
      </c>
      <c r="AM1" s="11">
        <v>26</v>
      </c>
      <c r="AN1" s="11">
        <v>27</v>
      </c>
      <c r="AO1" s="11">
        <v>28</v>
      </c>
      <c r="AP1" s="11">
        <v>29</v>
      </c>
      <c r="AQ1" s="11">
        <v>30</v>
      </c>
      <c r="AR1" s="11">
        <v>31</v>
      </c>
      <c r="AS1" s="11">
        <v>32</v>
      </c>
      <c r="AT1" s="11">
        <v>33</v>
      </c>
      <c r="AU1" s="11">
        <v>34</v>
      </c>
      <c r="AV1" s="11">
        <v>35</v>
      </c>
      <c r="AW1" s="11">
        <v>36</v>
      </c>
      <c r="AX1" s="11">
        <v>37</v>
      </c>
      <c r="AY1" s="11">
        <v>38</v>
      </c>
      <c r="AZ1" s="11">
        <v>39</v>
      </c>
      <c r="BA1" s="11">
        <v>40</v>
      </c>
      <c r="BB1" s="11">
        <v>41</v>
      </c>
      <c r="BC1" s="11">
        <v>42</v>
      </c>
      <c r="BD1" s="11">
        <v>43</v>
      </c>
      <c r="BE1" s="11">
        <v>44</v>
      </c>
      <c r="BF1" s="11">
        <v>45</v>
      </c>
      <c r="BG1" s="11">
        <v>46</v>
      </c>
      <c r="BH1" s="11">
        <v>47</v>
      </c>
      <c r="BI1" s="11">
        <v>48</v>
      </c>
      <c r="BJ1" s="11">
        <v>49</v>
      </c>
      <c r="BK1" s="11">
        <v>50</v>
      </c>
      <c r="BL1" s="11">
        <v>51</v>
      </c>
      <c r="BM1" s="11">
        <v>52</v>
      </c>
      <c r="BN1" s="11">
        <v>53</v>
      </c>
      <c r="BO1" s="11">
        <v>54</v>
      </c>
      <c r="BP1" s="11">
        <v>55</v>
      </c>
      <c r="BQ1" s="11">
        <v>56</v>
      </c>
      <c r="BR1" s="11">
        <v>57</v>
      </c>
      <c r="BS1" s="11">
        <v>58</v>
      </c>
      <c r="BT1" s="11">
        <v>59</v>
      </c>
      <c r="BU1" s="11">
        <v>60</v>
      </c>
      <c r="BV1" s="11">
        <v>61</v>
      </c>
      <c r="BW1" s="11">
        <v>62</v>
      </c>
      <c r="BX1" s="11">
        <v>63</v>
      </c>
      <c r="BY1" s="11">
        <v>64</v>
      </c>
      <c r="BZ1" s="11">
        <v>65</v>
      </c>
      <c r="CA1" s="11">
        <v>66</v>
      </c>
      <c r="CB1" s="11">
        <v>67</v>
      </c>
      <c r="CC1" s="11">
        <v>68</v>
      </c>
      <c r="CD1" s="11">
        <v>69</v>
      </c>
      <c r="CE1" s="11">
        <v>70</v>
      </c>
      <c r="CF1" s="11">
        <v>71</v>
      </c>
      <c r="CG1" s="11">
        <v>72</v>
      </c>
      <c r="CH1" s="11">
        <v>73</v>
      </c>
      <c r="CI1" s="11">
        <v>74</v>
      </c>
      <c r="CJ1" s="11">
        <v>75</v>
      </c>
      <c r="CK1" s="11">
        <v>76</v>
      </c>
      <c r="CL1" s="11">
        <v>77</v>
      </c>
      <c r="CM1" s="11">
        <v>78</v>
      </c>
      <c r="CN1" s="11">
        <v>79</v>
      </c>
      <c r="CO1" s="11">
        <v>80</v>
      </c>
      <c r="CP1" s="11">
        <v>81</v>
      </c>
      <c r="CQ1" s="11">
        <v>82</v>
      </c>
      <c r="CR1" s="11">
        <v>83</v>
      </c>
      <c r="CS1" s="11">
        <v>84</v>
      </c>
      <c r="CT1" s="11">
        <v>85</v>
      </c>
      <c r="CU1" s="11">
        <v>86</v>
      </c>
      <c r="CV1" s="11">
        <v>87</v>
      </c>
      <c r="CW1" s="11">
        <v>88</v>
      </c>
      <c r="CX1" s="11">
        <v>89</v>
      </c>
      <c r="CY1" s="11">
        <v>90</v>
      </c>
      <c r="CZ1" s="11">
        <v>91</v>
      </c>
      <c r="DA1" s="11">
        <v>92</v>
      </c>
      <c r="DB1" s="11">
        <v>93</v>
      </c>
      <c r="DC1" s="11">
        <v>94</v>
      </c>
      <c r="DD1" s="11">
        <v>95</v>
      </c>
      <c r="DE1" s="11">
        <v>96</v>
      </c>
      <c r="DF1" s="11">
        <v>97</v>
      </c>
      <c r="DG1" s="11">
        <v>98</v>
      </c>
      <c r="DH1" s="11">
        <v>99</v>
      </c>
      <c r="DI1" s="11" t="s">
        <v>13</v>
      </c>
    </row>
    <row r="2" spans="1:113" x14ac:dyDescent="0.25">
      <c r="A2" s="1">
        <v>1131</v>
      </c>
      <c r="B2" s="1"/>
      <c r="C2" s="1"/>
      <c r="D2" s="1"/>
      <c r="E2" s="1" t="s">
        <v>0</v>
      </c>
      <c r="F2" s="2" t="s">
        <v>1</v>
      </c>
      <c r="G2" s="3">
        <v>8</v>
      </c>
      <c r="H2" s="3">
        <v>1111</v>
      </c>
      <c r="I2" s="3" t="s">
        <v>2</v>
      </c>
      <c r="J2" s="4" t="s">
        <v>3</v>
      </c>
      <c r="K2" s="3">
        <v>1841</v>
      </c>
      <c r="L2" s="3">
        <v>2022</v>
      </c>
      <c r="M2" s="5">
        <v>3752.027</v>
      </c>
      <c r="N2" s="5">
        <v>3728.223</v>
      </c>
      <c r="O2" s="5">
        <v>3773.9195</v>
      </c>
      <c r="P2" s="5">
        <v>3867.7855</v>
      </c>
      <c r="Q2" s="5">
        <v>3943.8420000000001</v>
      </c>
      <c r="R2" s="5">
        <v>4037.7455</v>
      </c>
      <c r="S2" s="5">
        <v>4115.3140000000003</v>
      </c>
      <c r="T2" s="5">
        <v>4156.7004999999999</v>
      </c>
      <c r="U2" s="5">
        <v>4154.6504999999997</v>
      </c>
      <c r="V2" s="5">
        <v>4150.0355</v>
      </c>
      <c r="W2" s="5">
        <v>4167.9775</v>
      </c>
      <c r="X2" s="5">
        <v>4207.29</v>
      </c>
      <c r="Y2" s="5">
        <v>4290.4674999999997</v>
      </c>
      <c r="Z2" s="5">
        <v>4410.2219999999998</v>
      </c>
      <c r="AA2" s="5">
        <v>4522.1310000000003</v>
      </c>
      <c r="AB2" s="5">
        <v>4556.7299999999996</v>
      </c>
      <c r="AC2" s="5">
        <v>4504.6914999999999</v>
      </c>
      <c r="AD2" s="5">
        <v>4458.7969999999996</v>
      </c>
      <c r="AE2" s="5">
        <v>4462.2465000000002</v>
      </c>
      <c r="AF2" s="5">
        <v>4457.5609999999997</v>
      </c>
      <c r="AG2" s="5">
        <v>4461.9089999999997</v>
      </c>
      <c r="AH2" s="5">
        <v>4509.2584999999999</v>
      </c>
      <c r="AI2" s="5">
        <v>4507.2030000000004</v>
      </c>
      <c r="AJ2" s="5">
        <v>4464.6989999999996</v>
      </c>
      <c r="AK2" s="5">
        <v>4445.0985000000001</v>
      </c>
      <c r="AL2" s="5">
        <v>4450.4345000000003</v>
      </c>
      <c r="AM2" s="5">
        <v>4492.9205000000002</v>
      </c>
      <c r="AN2" s="5">
        <v>4560.8149999999996</v>
      </c>
      <c r="AO2" s="5">
        <v>4638.1239999999998</v>
      </c>
      <c r="AP2" s="5">
        <v>4726.4949999999999</v>
      </c>
      <c r="AQ2" s="5">
        <v>4815.6414999999997</v>
      </c>
      <c r="AR2" s="5">
        <v>4859.442</v>
      </c>
      <c r="AS2" s="5">
        <v>4827.8890000000001</v>
      </c>
      <c r="AT2" s="5">
        <v>4735.5375000000004</v>
      </c>
      <c r="AU2" s="5">
        <v>4646.8459999999995</v>
      </c>
      <c r="AV2" s="5">
        <v>4614.2950000000001</v>
      </c>
      <c r="AW2" s="5">
        <v>4618.1769999999997</v>
      </c>
      <c r="AX2" s="5">
        <v>4581.9170000000004</v>
      </c>
      <c r="AY2" s="5">
        <v>4526.5484999999999</v>
      </c>
      <c r="AZ2" s="5">
        <v>4500.1710000000003</v>
      </c>
      <c r="BA2" s="5">
        <v>4511.6379999999999</v>
      </c>
      <c r="BB2" s="5">
        <v>4537.8639999999996</v>
      </c>
      <c r="BC2" s="5">
        <v>4490.7280000000001</v>
      </c>
      <c r="BD2" s="5">
        <v>4362.6469999999999</v>
      </c>
      <c r="BE2" s="5">
        <v>4225.1009999999997</v>
      </c>
      <c r="BF2" s="5">
        <v>4123.1904999999997</v>
      </c>
      <c r="BG2" s="5">
        <v>4082.6765</v>
      </c>
      <c r="BH2" s="5">
        <v>4095.4164999999998</v>
      </c>
      <c r="BI2" s="5">
        <v>4077.598</v>
      </c>
      <c r="BJ2" s="5">
        <v>4072.4789999999998</v>
      </c>
      <c r="BK2" s="5">
        <v>4242.2735000000002</v>
      </c>
      <c r="BL2" s="5">
        <v>4465.5545000000002</v>
      </c>
      <c r="BM2" s="5">
        <v>4458.0874999999996</v>
      </c>
      <c r="BN2" s="5">
        <v>4301.8954999999996</v>
      </c>
      <c r="BO2" s="5">
        <v>4162.2465000000002</v>
      </c>
      <c r="BP2" s="5">
        <v>4134.5375000000004</v>
      </c>
      <c r="BQ2" s="5">
        <v>4254.8040000000001</v>
      </c>
      <c r="BR2" s="5">
        <v>4402.4129999999996</v>
      </c>
      <c r="BS2" s="5">
        <v>4456.0150000000003</v>
      </c>
      <c r="BT2" s="5">
        <v>4374.2605000000003</v>
      </c>
      <c r="BU2" s="5">
        <v>4372.027</v>
      </c>
      <c r="BV2" s="5">
        <v>4434.6229999999996</v>
      </c>
      <c r="BW2" s="5">
        <v>4384.8410000000003</v>
      </c>
      <c r="BX2" s="5">
        <v>4289.8689999999997</v>
      </c>
      <c r="BY2" s="5">
        <v>4155.0715</v>
      </c>
      <c r="BZ2" s="5">
        <v>4049.6109999999999</v>
      </c>
      <c r="CA2" s="5">
        <v>4002.165</v>
      </c>
      <c r="CB2" s="5">
        <v>3902.4944999999998</v>
      </c>
      <c r="CC2" s="5">
        <v>3730.0635000000002</v>
      </c>
      <c r="CD2" s="5">
        <v>3463.4014999999999</v>
      </c>
      <c r="CE2" s="5">
        <v>3576.7379999999998</v>
      </c>
      <c r="CF2" s="5">
        <v>3292.9589999999998</v>
      </c>
      <c r="CG2" s="5">
        <v>2718.6005</v>
      </c>
      <c r="CH2" s="5">
        <v>2773.529</v>
      </c>
      <c r="CI2" s="5">
        <v>2829.8815</v>
      </c>
      <c r="CJ2" s="5">
        <v>2780.1815000000001</v>
      </c>
      <c r="CK2" s="5">
        <v>2394.373</v>
      </c>
      <c r="CL2" s="5">
        <v>1997.346</v>
      </c>
      <c r="CM2" s="5">
        <v>1960.1659999999999</v>
      </c>
      <c r="CN2" s="5">
        <v>1849.7725</v>
      </c>
      <c r="CO2" s="5">
        <v>1614.6980000000001</v>
      </c>
      <c r="CP2" s="5">
        <v>1469.2494999999999</v>
      </c>
      <c r="CQ2" s="5">
        <v>1354.0235</v>
      </c>
      <c r="CR2" s="5">
        <v>1223.857</v>
      </c>
      <c r="CS2" s="5">
        <v>1094.1704999999999</v>
      </c>
      <c r="CT2" s="5">
        <v>997</v>
      </c>
      <c r="CU2" s="5">
        <v>896.26549999999997</v>
      </c>
      <c r="CV2" s="5">
        <v>785.60400000000004</v>
      </c>
      <c r="CW2" s="5">
        <v>734.11099999999999</v>
      </c>
      <c r="CX2" s="5">
        <v>649.39149999999995</v>
      </c>
      <c r="CY2" s="5">
        <v>560.39750000000004</v>
      </c>
      <c r="CZ2" s="5">
        <v>476.68049999999999</v>
      </c>
      <c r="DA2" s="5">
        <v>401.072</v>
      </c>
      <c r="DB2" s="5">
        <v>309.36250000000001</v>
      </c>
      <c r="DC2" s="5">
        <v>222.7655</v>
      </c>
      <c r="DD2" s="5">
        <v>177.28049999999999</v>
      </c>
      <c r="DE2" s="5">
        <v>127.94</v>
      </c>
      <c r="DF2" s="5">
        <v>89.349500000000006</v>
      </c>
      <c r="DG2" s="5">
        <v>77.552999999999997</v>
      </c>
      <c r="DH2" s="5">
        <v>57.073999999999998</v>
      </c>
      <c r="DI2" s="5">
        <v>98.563000000000002</v>
      </c>
    </row>
    <row r="4" spans="1:113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</row>
    <row r="5" spans="1:113" x14ac:dyDescent="0.25">
      <c r="A5" s="11">
        <v>0</v>
      </c>
      <c r="B5" s="13">
        <f>-1*(D5/$D$105)</f>
        <v>-1.0973812795769653E-2</v>
      </c>
      <c r="C5" s="13">
        <f>1+B5</f>
        <v>0.9890261872042303</v>
      </c>
      <c r="D5" s="14">
        <f>E5</f>
        <v>3752.027</v>
      </c>
      <c r="E5" s="5">
        <v>3752.027</v>
      </c>
    </row>
    <row r="6" spans="1:113" x14ac:dyDescent="0.25">
      <c r="A6" s="11">
        <v>1</v>
      </c>
      <c r="B6" s="13">
        <f t="shared" ref="B6:B69" si="0">-1*(D6/$D$105)</f>
        <v>-2.1878004386843682E-2</v>
      </c>
      <c r="C6" s="13">
        <f t="shared" ref="C6:C69" si="1">1+B6</f>
        <v>0.97812199561315627</v>
      </c>
      <c r="D6" s="14">
        <f>SUM($E$5:E6)</f>
        <v>7480.25</v>
      </c>
      <c r="E6" s="5">
        <v>3728.223</v>
      </c>
    </row>
    <row r="7" spans="1:113" x14ac:dyDescent="0.25">
      <c r="A7" s="11">
        <v>2</v>
      </c>
      <c r="B7" s="13">
        <f t="shared" si="0"/>
        <v>-3.2915847691090856E-2</v>
      </c>
      <c r="C7" s="13">
        <f t="shared" si="1"/>
        <v>0.9670841523089091</v>
      </c>
      <c r="D7" s="14">
        <f>SUM($E$5:E7)</f>
        <v>11254.1695</v>
      </c>
      <c r="E7" s="5">
        <v>3773.9195</v>
      </c>
    </row>
    <row r="8" spans="1:113" x14ac:dyDescent="0.25">
      <c r="A8" s="11">
        <v>3</v>
      </c>
      <c r="B8" s="13">
        <f t="shared" si="0"/>
        <v>-4.4228227375776578E-2</v>
      </c>
      <c r="C8" s="13">
        <f t="shared" si="1"/>
        <v>0.95577177262422341</v>
      </c>
      <c r="D8" s="14">
        <f>SUM($E$5:E8)</f>
        <v>15121.955</v>
      </c>
      <c r="E8" s="5">
        <v>3867.7855</v>
      </c>
    </row>
    <row r="9" spans="1:113" x14ac:dyDescent="0.25">
      <c r="A9" s="11">
        <v>4</v>
      </c>
      <c r="B9" s="13">
        <f t="shared" si="0"/>
        <v>-5.5763054764836888E-2</v>
      </c>
      <c r="C9" s="13">
        <f t="shared" si="1"/>
        <v>0.94423694523516311</v>
      </c>
      <c r="D9" s="14">
        <f>SUM($E$5:E9)</f>
        <v>19065.796999999999</v>
      </c>
      <c r="E9" s="5">
        <v>3943.8420000000001</v>
      </c>
    </row>
    <row r="10" spans="1:113" x14ac:dyDescent="0.25">
      <c r="A10" s="11">
        <v>5</v>
      </c>
      <c r="B10" s="13">
        <f t="shared" si="0"/>
        <v>-6.7572528213178634E-2</v>
      </c>
      <c r="C10" s="13">
        <f t="shared" si="1"/>
        <v>0.93242747178682139</v>
      </c>
      <c r="D10" s="14">
        <f>SUM($E$5:E10)</f>
        <v>23103.5425</v>
      </c>
      <c r="E10" s="5">
        <v>4037.7455</v>
      </c>
    </row>
    <row r="11" spans="1:113" x14ac:dyDescent="0.25">
      <c r="A11" s="11">
        <v>6</v>
      </c>
      <c r="B11" s="13">
        <f t="shared" si="0"/>
        <v>-7.9608871616840174E-2</v>
      </c>
      <c r="C11" s="13">
        <f t="shared" si="1"/>
        <v>0.92039112838315984</v>
      </c>
      <c r="D11" s="14">
        <f>SUM($E$5:E11)</f>
        <v>27218.856500000002</v>
      </c>
      <c r="E11" s="5">
        <v>4115.3140000000003</v>
      </c>
    </row>
    <row r="12" spans="1:113" x14ac:dyDescent="0.25">
      <c r="A12" s="11">
        <v>7</v>
      </c>
      <c r="B12" s="13">
        <f t="shared" si="0"/>
        <v>-9.1766260978665692E-2</v>
      </c>
      <c r="C12" s="13">
        <f t="shared" si="1"/>
        <v>0.90823373902133431</v>
      </c>
      <c r="D12" s="14">
        <f>SUM($E$5:E12)</f>
        <v>31375.557000000001</v>
      </c>
      <c r="E12" s="5">
        <v>4156.7004999999999</v>
      </c>
    </row>
    <row r="13" spans="1:113" x14ac:dyDescent="0.25">
      <c r="A13" s="11">
        <v>8</v>
      </c>
      <c r="B13" s="13">
        <f t="shared" si="0"/>
        <v>-0.10391765456374673</v>
      </c>
      <c r="C13" s="13">
        <f t="shared" si="1"/>
        <v>0.89608234543625331</v>
      </c>
      <c r="D13" s="14">
        <f>SUM($E$5:E13)</f>
        <v>35530.207500000004</v>
      </c>
      <c r="E13" s="5">
        <v>4154.6504999999997</v>
      </c>
    </row>
    <row r="14" spans="1:113" x14ac:dyDescent="0.25">
      <c r="A14" s="11">
        <v>9</v>
      </c>
      <c r="B14" s="13">
        <f t="shared" si="0"/>
        <v>-0.11605555033922976</v>
      </c>
      <c r="C14" s="13">
        <f t="shared" si="1"/>
        <v>0.88394444966077024</v>
      </c>
      <c r="D14" s="14">
        <f>SUM($E$5:E14)</f>
        <v>39680.243000000002</v>
      </c>
      <c r="E14" s="5">
        <v>4150.0355</v>
      </c>
    </row>
    <row r="15" spans="1:113" x14ac:dyDescent="0.25">
      <c r="A15" s="11">
        <v>10</v>
      </c>
      <c r="B15" s="13">
        <f t="shared" si="0"/>
        <v>-0.1282459223226883</v>
      </c>
      <c r="C15" s="13">
        <f t="shared" si="1"/>
        <v>0.87175407767731172</v>
      </c>
      <c r="D15" s="14">
        <f>SUM($E$5:E15)</f>
        <v>43848.220500000003</v>
      </c>
      <c r="E15" s="5">
        <v>4167.9775</v>
      </c>
    </row>
    <row r="16" spans="1:113" x14ac:dyDescent="0.25">
      <c r="A16" s="11">
        <v>11</v>
      </c>
      <c r="B16" s="13">
        <f t="shared" si="0"/>
        <v>-0.14055127429310688</v>
      </c>
      <c r="C16" s="13">
        <f t="shared" si="1"/>
        <v>0.85944872570689312</v>
      </c>
      <c r="D16" s="14">
        <f>SUM($E$5:E16)</f>
        <v>48055.510500000004</v>
      </c>
      <c r="E16" s="5">
        <v>4207.29</v>
      </c>
    </row>
    <row r="17" spans="1:5" x14ac:dyDescent="0.25">
      <c r="A17" s="11">
        <v>12</v>
      </c>
      <c r="B17" s="13">
        <f t="shared" si="0"/>
        <v>-0.15309990124897202</v>
      </c>
      <c r="C17" s="13">
        <f t="shared" si="1"/>
        <v>0.84690009875102801</v>
      </c>
      <c r="D17" s="14">
        <f>SUM($E$5:E17)</f>
        <v>52345.978000000003</v>
      </c>
      <c r="E17" s="5">
        <v>4290.4674999999997</v>
      </c>
    </row>
    <row r="18" spans="1:5" x14ac:dyDescent="0.25">
      <c r="A18" s="11">
        <v>13</v>
      </c>
      <c r="B18" s="13">
        <f t="shared" si="0"/>
        <v>-0.1659987824712513</v>
      </c>
      <c r="C18" s="13">
        <f t="shared" si="1"/>
        <v>0.83400121752874867</v>
      </c>
      <c r="D18" s="14">
        <f>SUM($E$5:E18)</f>
        <v>56756.200000000004</v>
      </c>
      <c r="E18" s="5">
        <v>4410.2219999999998</v>
      </c>
    </row>
    <row r="19" spans="1:5" x14ac:dyDescent="0.25">
      <c r="A19" s="11">
        <v>14</v>
      </c>
      <c r="B19" s="13">
        <f t="shared" si="0"/>
        <v>-0.17922497168362814</v>
      </c>
      <c r="C19" s="13">
        <f t="shared" si="1"/>
        <v>0.82077502831637184</v>
      </c>
      <c r="D19" s="14">
        <f>SUM($E$5:E19)</f>
        <v>61278.331000000006</v>
      </c>
      <c r="E19" s="5">
        <v>4522.1310000000003</v>
      </c>
    </row>
    <row r="20" spans="1:5" x14ac:dyDescent="0.25">
      <c r="A20" s="11">
        <v>15</v>
      </c>
      <c r="B20" s="13">
        <f t="shared" si="0"/>
        <v>-0.19255235498360637</v>
      </c>
      <c r="C20" s="13">
        <f t="shared" si="1"/>
        <v>0.80744764501639366</v>
      </c>
      <c r="D20" s="14">
        <f>SUM($E$5:E20)</f>
        <v>65835.061000000002</v>
      </c>
      <c r="E20" s="5">
        <v>4556.7299999999996</v>
      </c>
    </row>
    <row r="21" spans="1:5" x14ac:dyDescent="0.25">
      <c r="A21" s="11">
        <v>16</v>
      </c>
      <c r="B21" s="13">
        <f t="shared" si="0"/>
        <v>-0.20572753768450239</v>
      </c>
      <c r="C21" s="13">
        <f t="shared" si="1"/>
        <v>0.79427246231549764</v>
      </c>
      <c r="D21" s="14">
        <f>SUM($E$5:E21)</f>
        <v>70339.752500000002</v>
      </c>
      <c r="E21" s="5">
        <v>4504.6914999999999</v>
      </c>
    </row>
    <row r="22" spans="1:5" x14ac:dyDescent="0.25">
      <c r="A22" s="11">
        <v>17</v>
      </c>
      <c r="B22" s="13">
        <f t="shared" si="0"/>
        <v>-0.21876848956793485</v>
      </c>
      <c r="C22" s="13">
        <f t="shared" si="1"/>
        <v>0.78123151043206518</v>
      </c>
      <c r="D22" s="14">
        <f>SUM($E$5:E22)</f>
        <v>74798.549500000008</v>
      </c>
      <c r="E22" s="5">
        <v>4458.7969999999996</v>
      </c>
    </row>
    <row r="23" spans="1:5" x14ac:dyDescent="0.25">
      <c r="A23" s="11">
        <v>18</v>
      </c>
      <c r="B23" s="13">
        <f t="shared" si="0"/>
        <v>-0.23181953044252829</v>
      </c>
      <c r="C23" s="13">
        <f t="shared" si="1"/>
        <v>0.76818046955747166</v>
      </c>
      <c r="D23" s="14">
        <f>SUM($E$5:E23)</f>
        <v>79260.796000000002</v>
      </c>
      <c r="E23" s="5">
        <v>4462.2465000000002</v>
      </c>
    </row>
    <row r="24" spans="1:5" x14ac:dyDescent="0.25">
      <c r="A24" s="11">
        <v>19</v>
      </c>
      <c r="B24" s="13">
        <f t="shared" si="0"/>
        <v>-0.24485686731129919</v>
      </c>
      <c r="C24" s="13">
        <f t="shared" si="1"/>
        <v>0.75514313268870081</v>
      </c>
      <c r="D24" s="14">
        <f>SUM($E$5:E24)</f>
        <v>83718.357000000004</v>
      </c>
      <c r="E24" s="5">
        <v>4457.5609999999997</v>
      </c>
    </row>
    <row r="25" spans="1:5" x14ac:dyDescent="0.25">
      <c r="A25" s="11">
        <v>20</v>
      </c>
      <c r="B25" s="13">
        <f t="shared" si="0"/>
        <v>-0.25790692107630669</v>
      </c>
      <c r="C25" s="13">
        <f t="shared" si="1"/>
        <v>0.74209307892369325</v>
      </c>
      <c r="D25" s="14">
        <f>SUM($E$5:E25)</f>
        <v>88180.266000000003</v>
      </c>
      <c r="E25" s="5">
        <v>4461.9089999999997</v>
      </c>
    </row>
    <row r="26" spans="1:5" x14ac:dyDescent="0.25">
      <c r="A26" s="11">
        <v>21</v>
      </c>
      <c r="B26" s="13">
        <f t="shared" si="0"/>
        <v>-0.27109546119788175</v>
      </c>
      <c r="C26" s="13">
        <f t="shared" si="1"/>
        <v>0.72890453880211825</v>
      </c>
      <c r="D26" s="14">
        <f>SUM($E$5:E26)</f>
        <v>92689.5245</v>
      </c>
      <c r="E26" s="5">
        <v>4509.2584999999999</v>
      </c>
    </row>
    <row r="27" spans="1:5" x14ac:dyDescent="0.25">
      <c r="A27" s="11">
        <v>22</v>
      </c>
      <c r="B27" s="13">
        <f t="shared" si="0"/>
        <v>-0.28427798945648208</v>
      </c>
      <c r="C27" s="13">
        <f t="shared" si="1"/>
        <v>0.71572201054351792</v>
      </c>
      <c r="D27" s="14">
        <f>SUM($E$5:E27)</f>
        <v>97196.727499999994</v>
      </c>
      <c r="E27" s="5">
        <v>4507.2030000000004</v>
      </c>
    </row>
    <row r="28" spans="1:5" x14ac:dyDescent="0.25">
      <c r="A28" s="11">
        <v>23</v>
      </c>
      <c r="B28" s="13">
        <f t="shared" si="0"/>
        <v>-0.29733620332740035</v>
      </c>
      <c r="C28" s="13">
        <f t="shared" si="1"/>
        <v>0.70266379667259971</v>
      </c>
      <c r="D28" s="14">
        <f>SUM($E$5:E28)</f>
        <v>101661.42649999999</v>
      </c>
      <c r="E28" s="5">
        <v>4464.6989999999996</v>
      </c>
    </row>
    <row r="29" spans="1:5" x14ac:dyDescent="0.25">
      <c r="A29" s="11">
        <v>24</v>
      </c>
      <c r="B29" s="13">
        <f t="shared" si="0"/>
        <v>-0.31033709026071837</v>
      </c>
      <c r="C29" s="13">
        <f t="shared" si="1"/>
        <v>0.68966290973928168</v>
      </c>
      <c r="D29" s="14">
        <f>SUM($E$5:E29)</f>
        <v>106106.52499999999</v>
      </c>
      <c r="E29" s="5">
        <v>4445.0985000000001</v>
      </c>
    </row>
    <row r="30" spans="1:5" x14ac:dyDescent="0.25">
      <c r="A30" s="11">
        <v>25</v>
      </c>
      <c r="B30" s="13">
        <f t="shared" si="0"/>
        <v>-0.32335358376218698</v>
      </c>
      <c r="C30" s="13">
        <f t="shared" si="1"/>
        <v>0.67664641623781296</v>
      </c>
      <c r="D30" s="14">
        <f>SUM($E$5:E30)</f>
        <v>110556.9595</v>
      </c>
      <c r="E30" s="5">
        <v>4450.4345000000003</v>
      </c>
    </row>
    <row r="31" spans="1:5" x14ac:dyDescent="0.25">
      <c r="A31" s="11">
        <v>26</v>
      </c>
      <c r="B31" s="13">
        <f t="shared" si="0"/>
        <v>-0.33649433900549308</v>
      </c>
      <c r="C31" s="13">
        <f t="shared" si="1"/>
        <v>0.66350566099450692</v>
      </c>
      <c r="D31" s="14">
        <f>SUM($E$5:E31)</f>
        <v>115049.88</v>
      </c>
      <c r="E31" s="5">
        <v>4492.9205000000002</v>
      </c>
    </row>
    <row r="32" spans="1:5" x14ac:dyDescent="0.25">
      <c r="A32" s="11">
        <v>27</v>
      </c>
      <c r="B32" s="13">
        <f t="shared" si="0"/>
        <v>-0.34983366998742316</v>
      </c>
      <c r="C32" s="13">
        <f t="shared" si="1"/>
        <v>0.65016633001257684</v>
      </c>
      <c r="D32" s="14">
        <f>SUM($E$5:E32)</f>
        <v>119610.69500000001</v>
      </c>
      <c r="E32" s="5">
        <v>4560.8149999999996</v>
      </c>
    </row>
    <row r="33" spans="1:5" x14ac:dyDescent="0.25">
      <c r="A33" s="11">
        <v>28</v>
      </c>
      <c r="B33" s="13">
        <f t="shared" si="0"/>
        <v>-0.36339911194708024</v>
      </c>
      <c r="C33" s="13">
        <f t="shared" si="1"/>
        <v>0.6366008880529197</v>
      </c>
      <c r="D33" s="14">
        <f>SUM($E$5:E33)</f>
        <v>124248.819</v>
      </c>
      <c r="E33" s="5">
        <v>4638.1239999999998</v>
      </c>
    </row>
    <row r="34" spans="1:5" x14ac:dyDescent="0.25">
      <c r="A34" s="11">
        <v>29</v>
      </c>
      <c r="B34" s="13">
        <f t="shared" si="0"/>
        <v>-0.37722301868073144</v>
      </c>
      <c r="C34" s="13">
        <f t="shared" si="1"/>
        <v>0.62277698131926851</v>
      </c>
      <c r="D34" s="14">
        <f>SUM($E$5:E34)</f>
        <v>128975.314</v>
      </c>
      <c r="E34" s="5">
        <v>4726.4949999999999</v>
      </c>
    </row>
    <row r="35" spans="1:5" x14ac:dyDescent="0.25">
      <c r="A35" s="11">
        <v>30</v>
      </c>
      <c r="B35" s="13">
        <f t="shared" si="0"/>
        <v>-0.39130765834684778</v>
      </c>
      <c r="C35" s="13">
        <f t="shared" si="1"/>
        <v>0.60869234165315222</v>
      </c>
      <c r="D35" s="14">
        <f>SUM($E$5:E35)</f>
        <v>133790.95550000001</v>
      </c>
      <c r="E35" s="5">
        <v>4815.6414999999997</v>
      </c>
    </row>
    <row r="36" spans="1:5" x14ac:dyDescent="0.25">
      <c r="A36" s="11">
        <v>31</v>
      </c>
      <c r="B36" s="13">
        <f t="shared" si="0"/>
        <v>-0.4055204043638409</v>
      </c>
      <c r="C36" s="13">
        <f t="shared" si="1"/>
        <v>0.59447959563615904</v>
      </c>
      <c r="D36" s="14">
        <f>SUM($E$5:E36)</f>
        <v>138650.39750000002</v>
      </c>
      <c r="E36" s="5">
        <v>4859.442</v>
      </c>
    </row>
    <row r="37" spans="1:5" x14ac:dyDescent="0.25">
      <c r="A37" s="11">
        <v>32</v>
      </c>
      <c r="B37" s="13">
        <f t="shared" si="0"/>
        <v>-0.41964086514004412</v>
      </c>
      <c r="C37" s="13">
        <f t="shared" si="1"/>
        <v>0.58035913485995594</v>
      </c>
      <c r="D37" s="14">
        <f>SUM($E$5:E37)</f>
        <v>143478.28650000002</v>
      </c>
      <c r="E37" s="5">
        <v>4827.8890000000001</v>
      </c>
    </row>
    <row r="38" spans="1:5" x14ac:dyDescent="0.25">
      <c r="A38" s="11">
        <v>33</v>
      </c>
      <c r="B38" s="13">
        <f t="shared" si="0"/>
        <v>-0.43349121909867694</v>
      </c>
      <c r="C38" s="13">
        <f t="shared" si="1"/>
        <v>0.56650878090132306</v>
      </c>
      <c r="D38" s="14">
        <f>SUM($E$5:E38)</f>
        <v>148213.82400000002</v>
      </c>
      <c r="E38" s="5">
        <v>4735.5375000000004</v>
      </c>
    </row>
    <row r="39" spans="1:5" x14ac:dyDescent="0.25">
      <c r="A39" s="11">
        <v>34</v>
      </c>
      <c r="B39" s="13">
        <f t="shared" si="0"/>
        <v>-0.44708217089480495</v>
      </c>
      <c r="C39" s="13">
        <f t="shared" si="1"/>
        <v>0.55291782910519505</v>
      </c>
      <c r="D39" s="14">
        <f>SUM($E$5:E39)</f>
        <v>152860.67000000001</v>
      </c>
      <c r="E39" s="5">
        <v>4646.8459999999995</v>
      </c>
    </row>
    <row r="40" spans="1:5" x14ac:dyDescent="0.25">
      <c r="A40" s="11">
        <v>35</v>
      </c>
      <c r="B40" s="13">
        <f t="shared" si="0"/>
        <v>-0.46057791853053787</v>
      </c>
      <c r="C40" s="13">
        <f t="shared" si="1"/>
        <v>0.53942208146946213</v>
      </c>
      <c r="D40" s="14">
        <f>SUM($E$5:E40)</f>
        <v>157474.96500000003</v>
      </c>
      <c r="E40" s="5">
        <v>4614.2950000000001</v>
      </c>
    </row>
    <row r="41" spans="1:5" x14ac:dyDescent="0.25">
      <c r="A41" s="11">
        <v>36</v>
      </c>
      <c r="B41" s="13">
        <f t="shared" si="0"/>
        <v>-0.47408502012008641</v>
      </c>
      <c r="C41" s="13">
        <f t="shared" si="1"/>
        <v>0.52591497987991365</v>
      </c>
      <c r="D41" s="14">
        <f>SUM($E$5:E41)</f>
        <v>162093.14200000002</v>
      </c>
      <c r="E41" s="5">
        <v>4618.1769999999997</v>
      </c>
    </row>
    <row r="42" spans="1:5" x14ac:dyDescent="0.25">
      <c r="A42" s="11">
        <v>37</v>
      </c>
      <c r="B42" s="13">
        <f t="shared" si="0"/>
        <v>-0.48748606958048596</v>
      </c>
      <c r="C42" s="13">
        <f t="shared" si="1"/>
        <v>0.5125139304195141</v>
      </c>
      <c r="D42" s="14">
        <f>SUM($E$5:E42)</f>
        <v>166675.05900000001</v>
      </c>
      <c r="E42" s="5">
        <v>4581.9170000000004</v>
      </c>
    </row>
    <row r="43" spans="1:5" x14ac:dyDescent="0.25">
      <c r="A43" s="11">
        <v>38</v>
      </c>
      <c r="B43" s="13">
        <f t="shared" si="0"/>
        <v>-0.50072517896055491</v>
      </c>
      <c r="C43" s="13">
        <f t="shared" si="1"/>
        <v>0.49927482103944509</v>
      </c>
      <c r="D43" s="14">
        <f>SUM($E$5:E43)</f>
        <v>171201.60750000001</v>
      </c>
      <c r="E43" s="5">
        <v>4526.5484999999999</v>
      </c>
    </row>
    <row r="44" spans="1:5" x14ac:dyDescent="0.25">
      <c r="A44" s="11">
        <v>39</v>
      </c>
      <c r="B44" s="13">
        <f t="shared" si="0"/>
        <v>-0.51388714024253701</v>
      </c>
      <c r="C44" s="13">
        <f t="shared" si="1"/>
        <v>0.48611285975746299</v>
      </c>
      <c r="D44" s="14">
        <f>SUM($E$5:E44)</f>
        <v>175701.77850000001</v>
      </c>
      <c r="E44" s="5">
        <v>4500.1710000000003</v>
      </c>
    </row>
    <row r="45" spans="1:5" x14ac:dyDescent="0.25">
      <c r="A45" s="11">
        <v>40</v>
      </c>
      <c r="B45" s="13">
        <f t="shared" si="0"/>
        <v>-0.52708263985228943</v>
      </c>
      <c r="C45" s="13">
        <f t="shared" si="1"/>
        <v>0.47291736014771057</v>
      </c>
      <c r="D45" s="14">
        <f>SUM($E$5:E45)</f>
        <v>180213.41650000002</v>
      </c>
      <c r="E45" s="5">
        <v>4511.6379999999999</v>
      </c>
    </row>
    <row r="46" spans="1:5" x14ac:dyDescent="0.25">
      <c r="A46" s="11">
        <v>41</v>
      </c>
      <c r="B46" s="13">
        <f t="shared" si="0"/>
        <v>-0.54035484445760351</v>
      </c>
      <c r="C46" s="13">
        <f t="shared" si="1"/>
        <v>0.45964515554239649</v>
      </c>
      <c r="D46" s="14">
        <f>SUM($E$5:E46)</f>
        <v>184751.28050000002</v>
      </c>
      <c r="E46" s="5">
        <v>4537.8639999999996</v>
      </c>
    </row>
    <row r="47" spans="1:5" x14ac:dyDescent="0.25">
      <c r="A47" s="11">
        <v>42</v>
      </c>
      <c r="B47" s="13">
        <f t="shared" si="0"/>
        <v>-0.55348918714456208</v>
      </c>
      <c r="C47" s="13">
        <f t="shared" si="1"/>
        <v>0.44651081285543792</v>
      </c>
      <c r="D47" s="14">
        <f>SUM($E$5:E47)</f>
        <v>189242.00850000003</v>
      </c>
      <c r="E47" s="5">
        <v>4490.7280000000001</v>
      </c>
    </row>
    <row r="48" spans="1:5" x14ac:dyDescent="0.25">
      <c r="A48" s="11">
        <v>43</v>
      </c>
      <c r="B48" s="13">
        <f t="shared" si="0"/>
        <v>-0.56624892247483183</v>
      </c>
      <c r="C48" s="13">
        <f t="shared" si="1"/>
        <v>0.43375107752516817</v>
      </c>
      <c r="D48" s="14">
        <f>SUM($E$5:E48)</f>
        <v>193604.65550000002</v>
      </c>
      <c r="E48" s="5">
        <v>4362.6469999999999</v>
      </c>
    </row>
    <row r="49" spans="1:5" x14ac:dyDescent="0.25">
      <c r="A49" s="11">
        <v>44</v>
      </c>
      <c r="B49" s="13">
        <f t="shared" si="0"/>
        <v>-0.57860636750846806</v>
      </c>
      <c r="C49" s="13">
        <f t="shared" si="1"/>
        <v>0.42139363249153194</v>
      </c>
      <c r="D49" s="14">
        <f>SUM($E$5:E49)</f>
        <v>197829.75650000002</v>
      </c>
      <c r="E49" s="5">
        <v>4225.1009999999997</v>
      </c>
    </row>
    <row r="50" spans="1:5" x14ac:dyDescent="0.25">
      <c r="A50" s="11">
        <v>45</v>
      </c>
      <c r="B50" s="13">
        <f t="shared" si="0"/>
        <v>-0.59066574785628956</v>
      </c>
      <c r="C50" s="13">
        <f t="shared" si="1"/>
        <v>0.40933425214371044</v>
      </c>
      <c r="D50" s="14">
        <f>SUM($E$5:E50)</f>
        <v>201952.94700000001</v>
      </c>
      <c r="E50" s="5">
        <v>4123.1904999999997</v>
      </c>
    </row>
    <row r="51" spans="1:5" x14ac:dyDescent="0.25">
      <c r="A51" s="11">
        <v>46</v>
      </c>
      <c r="B51" s="13">
        <f t="shared" si="0"/>
        <v>-0.60260663410702497</v>
      </c>
      <c r="C51" s="13">
        <f t="shared" si="1"/>
        <v>0.39739336589297503</v>
      </c>
      <c r="D51" s="14">
        <f>SUM($E$5:E51)</f>
        <v>206035.62350000002</v>
      </c>
      <c r="E51" s="5">
        <v>4082.6765</v>
      </c>
    </row>
    <row r="52" spans="1:5" x14ac:dyDescent="0.25">
      <c r="A52" s="11">
        <v>47</v>
      </c>
      <c r="B52" s="13">
        <f t="shared" si="0"/>
        <v>-0.61458478191665056</v>
      </c>
      <c r="C52" s="13">
        <f t="shared" si="1"/>
        <v>0.38541521808334944</v>
      </c>
      <c r="D52" s="14">
        <f>SUM($E$5:E52)</f>
        <v>210131.04</v>
      </c>
      <c r="E52" s="5">
        <v>4095.4164999999998</v>
      </c>
    </row>
    <row r="53" spans="1:5" x14ac:dyDescent="0.25">
      <c r="A53" s="11">
        <v>48</v>
      </c>
      <c r="B53" s="13">
        <f t="shared" si="0"/>
        <v>-0.62651081472728998</v>
      </c>
      <c r="C53" s="13">
        <f t="shared" si="1"/>
        <v>0.37348918527271002</v>
      </c>
      <c r="D53" s="14">
        <f>SUM($E$5:E53)</f>
        <v>214208.63800000001</v>
      </c>
      <c r="E53" s="5">
        <v>4077.598</v>
      </c>
    </row>
    <row r="54" spans="1:5" x14ac:dyDescent="0.25">
      <c r="A54" s="11">
        <v>49</v>
      </c>
      <c r="B54" s="13">
        <f t="shared" si="0"/>
        <v>-0.63842187564468289</v>
      </c>
      <c r="C54" s="13">
        <f t="shared" si="1"/>
        <v>0.36157812435531711</v>
      </c>
      <c r="D54" s="14">
        <f>SUM($E$5:E54)</f>
        <v>218281.117</v>
      </c>
      <c r="E54" s="5">
        <v>4072.4789999999998</v>
      </c>
    </row>
    <row r="55" spans="1:5" x14ac:dyDescent="0.25">
      <c r="A55" s="11">
        <v>50</v>
      </c>
      <c r="B55" s="13">
        <f t="shared" si="0"/>
        <v>-0.65082954627643863</v>
      </c>
      <c r="C55" s="13">
        <f t="shared" si="1"/>
        <v>0.34917045372356137</v>
      </c>
      <c r="D55" s="14">
        <f>SUM($E$5:E55)</f>
        <v>222523.39050000001</v>
      </c>
      <c r="E55" s="5">
        <v>4242.2735000000002</v>
      </c>
    </row>
    <row r="56" spans="1:5" x14ac:dyDescent="0.25">
      <c r="A56" s="11">
        <v>51</v>
      </c>
      <c r="B56" s="13">
        <f t="shared" si="0"/>
        <v>-0.66389026228735937</v>
      </c>
      <c r="C56" s="13">
        <f t="shared" si="1"/>
        <v>0.33610973771264063</v>
      </c>
      <c r="D56" s="14">
        <f>SUM($E$5:E56)</f>
        <v>226988.94500000001</v>
      </c>
      <c r="E56" s="5">
        <v>4465.5545000000002</v>
      </c>
    </row>
    <row r="57" spans="1:5" x14ac:dyDescent="0.25">
      <c r="A57" s="11">
        <v>52</v>
      </c>
      <c r="B57" s="13">
        <f t="shared" si="0"/>
        <v>-0.67692913904708429</v>
      </c>
      <c r="C57" s="13">
        <f t="shared" si="1"/>
        <v>0.32307086095291571</v>
      </c>
      <c r="D57" s="14">
        <f>SUM($E$5:E57)</f>
        <v>231447.0325</v>
      </c>
      <c r="E57" s="5">
        <v>4458.0874999999996</v>
      </c>
    </row>
    <row r="58" spans="1:5" x14ac:dyDescent="0.25">
      <c r="A58" s="11">
        <v>53</v>
      </c>
      <c r="B58" s="13">
        <f t="shared" si="0"/>
        <v>-0.68951119026472318</v>
      </c>
      <c r="C58" s="13">
        <f t="shared" si="1"/>
        <v>0.31048880973527682</v>
      </c>
      <c r="D58" s="14">
        <f>SUM($E$5:E58)</f>
        <v>235748.92800000001</v>
      </c>
      <c r="E58" s="5">
        <v>4301.8954999999996</v>
      </c>
    </row>
    <row r="59" spans="1:5" x14ac:dyDescent="0.25">
      <c r="A59" s="11">
        <v>54</v>
      </c>
      <c r="B59" s="13">
        <f t="shared" si="0"/>
        <v>-0.7016848003962195</v>
      </c>
      <c r="C59" s="13">
        <f t="shared" si="1"/>
        <v>0.2983151996037805</v>
      </c>
      <c r="D59" s="14">
        <f>SUM($E$5:E59)</f>
        <v>239911.17450000002</v>
      </c>
      <c r="E59" s="5">
        <v>4162.2465000000002</v>
      </c>
    </row>
    <row r="60" spans="1:5" x14ac:dyDescent="0.25">
      <c r="A60" s="11">
        <v>55</v>
      </c>
      <c r="B60" s="13">
        <f t="shared" si="0"/>
        <v>-0.7137773680995142</v>
      </c>
      <c r="C60" s="13">
        <f t="shared" si="1"/>
        <v>0.2862226319004858</v>
      </c>
      <c r="D60" s="14">
        <f>SUM($E$5:E60)</f>
        <v>244045.71200000003</v>
      </c>
      <c r="E60" s="5">
        <v>4134.5375000000004</v>
      </c>
    </row>
    <row r="61" spans="1:5" x14ac:dyDescent="0.25">
      <c r="A61" s="11">
        <v>56</v>
      </c>
      <c r="B61" s="13">
        <f t="shared" si="0"/>
        <v>-0.72622168755102445</v>
      </c>
      <c r="C61" s="13">
        <f t="shared" si="1"/>
        <v>0.27377831244897555</v>
      </c>
      <c r="D61" s="14">
        <f>SUM($E$5:E61)</f>
        <v>248300.51600000003</v>
      </c>
      <c r="E61" s="5">
        <v>4254.8040000000001</v>
      </c>
    </row>
    <row r="62" spans="1:5" x14ac:dyDescent="0.25">
      <c r="A62" s="11">
        <v>57</v>
      </c>
      <c r="B62" s="13">
        <f t="shared" si="0"/>
        <v>-0.73909772925106088</v>
      </c>
      <c r="C62" s="13">
        <f t="shared" si="1"/>
        <v>0.26090227074893912</v>
      </c>
      <c r="D62" s="14">
        <f>SUM($E$5:E62)</f>
        <v>252702.92900000003</v>
      </c>
      <c r="E62" s="5">
        <v>4402.4129999999996</v>
      </c>
    </row>
    <row r="63" spans="1:5" x14ac:dyDescent="0.25">
      <c r="A63" s="11">
        <v>58</v>
      </c>
      <c r="B63" s="13">
        <f t="shared" si="0"/>
        <v>-0.75213054442673577</v>
      </c>
      <c r="C63" s="13">
        <f t="shared" si="1"/>
        <v>0.24786945557326423</v>
      </c>
      <c r="D63" s="14">
        <f>SUM($E$5:E63)</f>
        <v>257158.94400000005</v>
      </c>
      <c r="E63" s="5">
        <v>4456.0150000000003</v>
      </c>
    </row>
    <row r="64" spans="1:5" x14ac:dyDescent="0.25">
      <c r="A64" s="11">
        <v>59</v>
      </c>
      <c r="B64" s="13">
        <f t="shared" si="0"/>
        <v>-0.76492424656345537</v>
      </c>
      <c r="C64" s="13">
        <f t="shared" si="1"/>
        <v>0.23507575343654463</v>
      </c>
      <c r="D64" s="14">
        <f>SUM($E$5:E64)</f>
        <v>261533.20450000005</v>
      </c>
      <c r="E64" s="5">
        <v>4374.2605000000003</v>
      </c>
    </row>
    <row r="65" spans="1:5" x14ac:dyDescent="0.25">
      <c r="A65" s="11">
        <v>60</v>
      </c>
      <c r="B65" s="13">
        <f t="shared" si="0"/>
        <v>-0.77771141622829265</v>
      </c>
      <c r="C65" s="13">
        <f t="shared" si="1"/>
        <v>0.22228858377170735</v>
      </c>
      <c r="D65" s="14">
        <f>SUM($E$5:E65)</f>
        <v>265905.23150000005</v>
      </c>
      <c r="E65" s="5">
        <v>4372.027</v>
      </c>
    </row>
    <row r="66" spans="1:5" x14ac:dyDescent="0.25">
      <c r="A66" s="11">
        <v>61</v>
      </c>
      <c r="B66" s="13">
        <f t="shared" si="0"/>
        <v>-0.79068166474244639</v>
      </c>
      <c r="C66" s="13">
        <f t="shared" si="1"/>
        <v>0.20931833525755361</v>
      </c>
      <c r="D66" s="14">
        <f>SUM($E$5:E66)</f>
        <v>270339.85450000007</v>
      </c>
      <c r="E66" s="5">
        <v>4434.6229999999996</v>
      </c>
    </row>
    <row r="67" spans="1:5" x14ac:dyDescent="0.25">
      <c r="A67" s="11">
        <v>62</v>
      </c>
      <c r="B67" s="13">
        <f t="shared" si="0"/>
        <v>-0.80350631239909054</v>
      </c>
      <c r="C67" s="13">
        <f t="shared" si="1"/>
        <v>0.19649368760090946</v>
      </c>
      <c r="D67" s="14">
        <f>SUM($E$5:E67)</f>
        <v>274724.69550000009</v>
      </c>
      <c r="E67" s="5">
        <v>4384.8410000000003</v>
      </c>
    </row>
    <row r="68" spans="1:5" x14ac:dyDescent="0.25">
      <c r="A68" s="11">
        <v>63</v>
      </c>
      <c r="B68" s="13">
        <f t="shared" si="0"/>
        <v>-0.81605318888062317</v>
      </c>
      <c r="C68" s="13">
        <f t="shared" si="1"/>
        <v>0.18394681111937683</v>
      </c>
      <c r="D68" s="14">
        <f>SUM($E$5:E68)</f>
        <v>279014.56450000009</v>
      </c>
      <c r="E68" s="5">
        <v>4289.8689999999997</v>
      </c>
    </row>
    <row r="69" spans="1:5" x14ac:dyDescent="0.25">
      <c r="A69" s="11">
        <v>64</v>
      </c>
      <c r="B69" s="13">
        <f t="shared" si="0"/>
        <v>-0.82820581379351377</v>
      </c>
      <c r="C69" s="13">
        <f t="shared" si="1"/>
        <v>0.17179418620648623</v>
      </c>
      <c r="D69" s="14">
        <f>SUM($E$5:E69)</f>
        <v>283169.63600000012</v>
      </c>
      <c r="E69" s="5">
        <v>4155.0715</v>
      </c>
    </row>
    <row r="70" spans="1:5" x14ac:dyDescent="0.25">
      <c r="A70" s="11">
        <v>65</v>
      </c>
      <c r="B70" s="13">
        <f t="shared" ref="B70:B105" si="2">-1*(D70/$D$105)</f>
        <v>-0.84004999109012957</v>
      </c>
      <c r="C70" s="13">
        <f t="shared" ref="C70:C105" si="3">1+B70</f>
        <v>0.15995000890987043</v>
      </c>
      <c r="D70" s="14">
        <f>SUM($E$5:E70)</f>
        <v>287219.24700000009</v>
      </c>
      <c r="E70" s="5">
        <v>4049.6109999999999</v>
      </c>
    </row>
    <row r="71" spans="1:5" x14ac:dyDescent="0.25">
      <c r="A71" s="11">
        <v>66</v>
      </c>
      <c r="B71" s="13">
        <f t="shared" si="2"/>
        <v>-0.85175539978995529</v>
      </c>
      <c r="C71" s="13">
        <f t="shared" si="3"/>
        <v>0.14824460021004471</v>
      </c>
      <c r="D71" s="14">
        <f>SUM($E$5:E71)</f>
        <v>291221.41200000007</v>
      </c>
      <c r="E71" s="5">
        <v>4002.165</v>
      </c>
    </row>
    <row r="72" spans="1:5" x14ac:dyDescent="0.25">
      <c r="A72" s="11">
        <v>67</v>
      </c>
      <c r="B72" s="13">
        <f t="shared" si="2"/>
        <v>-0.86316929528684816</v>
      </c>
      <c r="C72" s="13">
        <f t="shared" si="3"/>
        <v>0.13683070471315184</v>
      </c>
      <c r="D72" s="14">
        <f>SUM($E$5:E72)</f>
        <v>295123.90650000004</v>
      </c>
      <c r="E72" s="5">
        <v>3902.4944999999998</v>
      </c>
    </row>
    <row r="73" spans="1:5" x14ac:dyDescent="0.25">
      <c r="A73" s="11">
        <v>68</v>
      </c>
      <c r="B73" s="13">
        <f t="shared" si="2"/>
        <v>-0.87407886991553108</v>
      </c>
      <c r="C73" s="13">
        <f t="shared" si="3"/>
        <v>0.12592113008446892</v>
      </c>
      <c r="D73" s="14">
        <f>SUM($E$5:E73)</f>
        <v>298853.97000000003</v>
      </c>
      <c r="E73" s="5">
        <v>3730.0635000000002</v>
      </c>
    </row>
    <row r="74" spans="1:5" x14ac:dyDescent="0.25">
      <c r="A74" s="11">
        <v>69</v>
      </c>
      <c r="B74" s="13">
        <f t="shared" si="2"/>
        <v>-0.88420851975482795</v>
      </c>
      <c r="C74" s="13">
        <f t="shared" si="3"/>
        <v>0.11579148024517205</v>
      </c>
      <c r="D74" s="14">
        <f>SUM($E$5:E74)</f>
        <v>302317.37150000001</v>
      </c>
      <c r="E74" s="5">
        <v>3463.4014999999999</v>
      </c>
    </row>
    <row r="75" spans="1:5" x14ac:dyDescent="0.25">
      <c r="A75" s="11">
        <v>70</v>
      </c>
      <c r="B75" s="13">
        <f t="shared" si="2"/>
        <v>-0.89466965269217502</v>
      </c>
      <c r="C75" s="13">
        <f t="shared" si="3"/>
        <v>0.10533034730782498</v>
      </c>
      <c r="D75" s="14">
        <f>SUM($E$5:E75)</f>
        <v>305894.10950000002</v>
      </c>
      <c r="E75" s="5">
        <v>3576.7379999999998</v>
      </c>
    </row>
    <row r="76" spans="1:5" x14ac:dyDescent="0.25">
      <c r="A76" s="11">
        <v>71</v>
      </c>
      <c r="B76" s="13">
        <f t="shared" si="2"/>
        <v>-0.90430079756670412</v>
      </c>
      <c r="C76" s="13">
        <f t="shared" si="3"/>
        <v>9.5699202433295882E-2</v>
      </c>
      <c r="D76" s="14">
        <f>SUM($E$5:E76)</f>
        <v>309187.06849999999</v>
      </c>
      <c r="E76" s="5">
        <v>3292.9589999999998</v>
      </c>
    </row>
    <row r="77" spans="1:5" x14ac:dyDescent="0.25">
      <c r="A77" s="11">
        <v>72</v>
      </c>
      <c r="B77" s="13">
        <f t="shared" si="2"/>
        <v>-0.91225207642303585</v>
      </c>
      <c r="C77" s="13">
        <f t="shared" si="3"/>
        <v>8.7747923576964149E-2</v>
      </c>
      <c r="D77" s="14">
        <f>SUM($E$5:E77)</f>
        <v>311905.66899999999</v>
      </c>
      <c r="E77" s="5">
        <v>2718.6005</v>
      </c>
    </row>
    <row r="78" spans="1:5" x14ac:dyDescent="0.25">
      <c r="A78" s="11">
        <v>73</v>
      </c>
      <c r="B78" s="13">
        <f t="shared" si="2"/>
        <v>-0.92036400846127486</v>
      </c>
      <c r="C78" s="13">
        <f t="shared" si="3"/>
        <v>7.9635991538725137E-2</v>
      </c>
      <c r="D78" s="14">
        <f>SUM($E$5:E78)</f>
        <v>314679.19799999997</v>
      </c>
      <c r="E78" s="5">
        <v>2773.529</v>
      </c>
    </row>
    <row r="79" spans="1:5" x14ac:dyDescent="0.25">
      <c r="A79" s="11">
        <v>74</v>
      </c>
      <c r="B79" s="13">
        <f t="shared" si="2"/>
        <v>-0.92864075855268202</v>
      </c>
      <c r="C79" s="13">
        <f t="shared" si="3"/>
        <v>7.1359241447317978E-2</v>
      </c>
      <c r="D79" s="14">
        <f>SUM($E$5:E79)</f>
        <v>317509.07949999999</v>
      </c>
      <c r="E79" s="5">
        <v>2829.8815</v>
      </c>
    </row>
    <row r="80" spans="1:5" x14ac:dyDescent="0.25">
      <c r="A80" s="11">
        <v>75</v>
      </c>
      <c r="B80" s="13">
        <f t="shared" si="2"/>
        <v>-0.93677214761764938</v>
      </c>
      <c r="C80" s="13">
        <f t="shared" si="3"/>
        <v>6.3227852382350624E-2</v>
      </c>
      <c r="D80" s="14">
        <f>SUM($E$5:E80)</f>
        <v>320289.261</v>
      </c>
      <c r="E80" s="5">
        <v>2780.1815000000001</v>
      </c>
    </row>
    <row r="81" spans="1:5" x14ac:dyDescent="0.25">
      <c r="A81" s="11">
        <v>76</v>
      </c>
      <c r="B81" s="13">
        <f t="shared" si="2"/>
        <v>-0.9437751358864559</v>
      </c>
      <c r="C81" s="13">
        <f t="shared" si="3"/>
        <v>5.6224864113544104E-2</v>
      </c>
      <c r="D81" s="14">
        <f>SUM($E$5:E81)</f>
        <v>322683.63400000002</v>
      </c>
      <c r="E81" s="5">
        <v>2394.373</v>
      </c>
    </row>
    <row r="82" spans="1:5" x14ac:dyDescent="0.25">
      <c r="A82" s="11">
        <v>77</v>
      </c>
      <c r="B82" s="13">
        <f t="shared" si="2"/>
        <v>-0.94961691183646357</v>
      </c>
      <c r="C82" s="13">
        <f t="shared" si="3"/>
        <v>5.0383088163536427E-2</v>
      </c>
      <c r="D82" s="14">
        <f>SUM($E$5:E82)</f>
        <v>324680.98000000004</v>
      </c>
      <c r="E82" s="5">
        <v>1997.346</v>
      </c>
    </row>
    <row r="83" spans="1:5" x14ac:dyDescent="0.25">
      <c r="A83" s="11">
        <v>78</v>
      </c>
      <c r="B83" s="13">
        <f t="shared" si="2"/>
        <v>-0.95534994486971014</v>
      </c>
      <c r="C83" s="13">
        <f t="shared" si="3"/>
        <v>4.4650055130289856E-2</v>
      </c>
      <c r="D83" s="14">
        <f>SUM($E$5:E83)</f>
        <v>326641.14600000007</v>
      </c>
      <c r="E83" s="5">
        <v>1960.1659999999999</v>
      </c>
    </row>
    <row r="84" spans="1:5" x14ac:dyDescent="0.25">
      <c r="A84" s="11">
        <v>79</v>
      </c>
      <c r="B84" s="13">
        <f t="shared" si="2"/>
        <v>-0.96076010240049636</v>
      </c>
      <c r="C84" s="13">
        <f t="shared" si="3"/>
        <v>3.9239897599503637E-2</v>
      </c>
      <c r="D84" s="14">
        <f>SUM($E$5:E84)</f>
        <v>328490.91850000009</v>
      </c>
      <c r="E84" s="5">
        <v>1849.7725</v>
      </c>
    </row>
    <row r="85" spans="1:5" x14ac:dyDescent="0.25">
      <c r="A85" s="11">
        <v>80</v>
      </c>
      <c r="B85" s="13">
        <f t="shared" si="2"/>
        <v>-0.96548272128722168</v>
      </c>
      <c r="C85" s="13">
        <f t="shared" si="3"/>
        <v>3.4517278712778321E-2</v>
      </c>
      <c r="D85" s="14">
        <f>SUM($E$5:E85)</f>
        <v>330105.61650000006</v>
      </c>
      <c r="E85" s="5">
        <v>1614.6980000000001</v>
      </c>
    </row>
    <row r="86" spans="1:5" x14ac:dyDescent="0.25">
      <c r="A86" s="11">
        <v>81</v>
      </c>
      <c r="B86" s="13">
        <f t="shared" si="2"/>
        <v>-0.96977993688915576</v>
      </c>
      <c r="C86" s="13">
        <f t="shared" si="3"/>
        <v>3.0220063110844242E-2</v>
      </c>
      <c r="D86" s="14">
        <f>SUM($E$5:E86)</f>
        <v>331574.86600000004</v>
      </c>
      <c r="E86" s="5">
        <v>1469.2494999999999</v>
      </c>
    </row>
    <row r="87" spans="1:5" x14ac:dyDescent="0.25">
      <c r="A87" s="11">
        <v>82</v>
      </c>
      <c r="B87" s="13">
        <f t="shared" si="2"/>
        <v>-0.97374014304174283</v>
      </c>
      <c r="C87" s="13">
        <f t="shared" si="3"/>
        <v>2.6259856958257166E-2</v>
      </c>
      <c r="D87" s="14">
        <f>SUM($E$5:E87)</f>
        <v>332928.88950000005</v>
      </c>
      <c r="E87" s="5">
        <v>1354.0235</v>
      </c>
    </row>
    <row r="88" spans="1:5" x14ac:dyDescent="0.25">
      <c r="A88" s="11">
        <v>83</v>
      </c>
      <c r="B88" s="13">
        <f t="shared" si="2"/>
        <v>-0.97731964223159207</v>
      </c>
      <c r="C88" s="13">
        <f t="shared" si="3"/>
        <v>2.2680357768407933E-2</v>
      </c>
      <c r="D88" s="14">
        <f>SUM($E$5:E88)</f>
        <v>334152.74650000007</v>
      </c>
      <c r="E88" s="5">
        <v>1223.857</v>
      </c>
    </row>
    <row r="89" spans="1:5" x14ac:dyDescent="0.25">
      <c r="A89" s="11">
        <v>84</v>
      </c>
      <c r="B89" s="13">
        <f t="shared" si="2"/>
        <v>-0.98051983834789236</v>
      </c>
      <c r="C89" s="13">
        <f t="shared" si="3"/>
        <v>1.9480161652107642E-2</v>
      </c>
      <c r="D89" s="14">
        <f>SUM($E$5:E89)</f>
        <v>335246.91700000007</v>
      </c>
      <c r="E89" s="5">
        <v>1094.1704999999999</v>
      </c>
    </row>
    <row r="90" spans="1:5" x14ac:dyDescent="0.25">
      <c r="A90" s="11">
        <v>85</v>
      </c>
      <c r="B90" s="13">
        <f t="shared" si="2"/>
        <v>-0.98343583318411887</v>
      </c>
      <c r="C90" s="13">
        <f t="shared" si="3"/>
        <v>1.6564166815881132E-2</v>
      </c>
      <c r="D90" s="14">
        <f>SUM($E$5:E90)</f>
        <v>336243.91700000007</v>
      </c>
      <c r="E90" s="5">
        <v>997</v>
      </c>
    </row>
    <row r="91" spans="1:5" x14ac:dyDescent="0.25">
      <c r="A91" s="11">
        <v>86</v>
      </c>
      <c r="B91" s="13">
        <f t="shared" si="2"/>
        <v>-0.98605720286304355</v>
      </c>
      <c r="C91" s="13">
        <f t="shared" si="3"/>
        <v>1.3942797136956453E-2</v>
      </c>
      <c r="D91" s="14">
        <f>SUM($E$5:E91)</f>
        <v>337140.18250000005</v>
      </c>
      <c r="E91" s="5">
        <v>896.26549999999997</v>
      </c>
    </row>
    <row r="92" spans="1:5" x14ac:dyDescent="0.25">
      <c r="A92" s="11">
        <v>87</v>
      </c>
      <c r="B92" s="13">
        <f t="shared" si="2"/>
        <v>-0.98835491320137736</v>
      </c>
      <c r="C92" s="13">
        <f t="shared" si="3"/>
        <v>1.1645086798622639E-2</v>
      </c>
      <c r="D92" s="14">
        <f>SUM($E$5:E92)</f>
        <v>337925.78650000005</v>
      </c>
      <c r="E92" s="5">
        <v>785.60400000000004</v>
      </c>
    </row>
    <row r="93" spans="1:5" x14ac:dyDescent="0.25">
      <c r="A93" s="11">
        <v>88</v>
      </c>
      <c r="B93" s="13">
        <f t="shared" si="2"/>
        <v>-0.99050201840219676</v>
      </c>
      <c r="C93" s="13">
        <f t="shared" si="3"/>
        <v>9.49798159780324E-3</v>
      </c>
      <c r="D93" s="14">
        <f>SUM($E$5:E93)</f>
        <v>338659.89750000002</v>
      </c>
      <c r="E93" s="5">
        <v>734.11099999999999</v>
      </c>
    </row>
    <row r="94" spans="1:5" x14ac:dyDescent="0.25">
      <c r="A94" s="11">
        <v>89</v>
      </c>
      <c r="B94" s="13">
        <f t="shared" si="2"/>
        <v>-0.99240133862355029</v>
      </c>
      <c r="C94" s="13">
        <f t="shared" si="3"/>
        <v>7.5986613764497113E-3</v>
      </c>
      <c r="D94" s="14">
        <f>SUM($E$5:E94)</f>
        <v>339309.28900000005</v>
      </c>
      <c r="E94" s="5">
        <v>649.39149999999995</v>
      </c>
    </row>
    <row r="95" spans="1:5" x14ac:dyDescent="0.25">
      <c r="A95" s="11">
        <v>90</v>
      </c>
      <c r="B95" s="13">
        <f t="shared" si="2"/>
        <v>-0.99404037193973316</v>
      </c>
      <c r="C95" s="13">
        <f t="shared" si="3"/>
        <v>5.9596280602668417E-3</v>
      </c>
      <c r="D95" s="14">
        <f>SUM($E$5:E95)</f>
        <v>339869.68650000007</v>
      </c>
      <c r="E95" s="5">
        <v>560.39750000000004</v>
      </c>
    </row>
    <row r="96" spans="1:5" x14ac:dyDescent="0.25">
      <c r="A96" s="11">
        <v>91</v>
      </c>
      <c r="B96" s="13">
        <f t="shared" si="2"/>
        <v>-0.99543455235751643</v>
      </c>
      <c r="C96" s="13">
        <f t="shared" si="3"/>
        <v>4.5654476424835666E-3</v>
      </c>
      <c r="D96" s="14">
        <f>SUM($E$5:E96)</f>
        <v>340346.36700000009</v>
      </c>
      <c r="E96" s="5">
        <v>476.68049999999999</v>
      </c>
    </row>
    <row r="97" spans="1:5" x14ac:dyDescent="0.25">
      <c r="A97" s="11">
        <v>92</v>
      </c>
      <c r="B97" s="13">
        <f t="shared" si="2"/>
        <v>-0.99660759536750132</v>
      </c>
      <c r="C97" s="13">
        <f t="shared" si="3"/>
        <v>3.3924046324986801E-3</v>
      </c>
      <c r="D97" s="14">
        <f>SUM($E$5:E97)</f>
        <v>340747.43900000007</v>
      </c>
      <c r="E97" s="5">
        <v>401.072</v>
      </c>
    </row>
    <row r="98" spans="1:5" x14ac:dyDescent="0.25">
      <c r="A98" s="11">
        <v>93</v>
      </c>
      <c r="B98" s="13">
        <f t="shared" si="2"/>
        <v>-0.99751240926170603</v>
      </c>
      <c r="C98" s="13">
        <f t="shared" si="3"/>
        <v>2.4875907382939655E-3</v>
      </c>
      <c r="D98" s="14">
        <f>SUM($E$5:E98)</f>
        <v>341056.80150000006</v>
      </c>
      <c r="E98" s="5">
        <v>309.36250000000001</v>
      </c>
    </row>
    <row r="99" spans="1:5" x14ac:dyDescent="0.25">
      <c r="A99" s="11">
        <v>94</v>
      </c>
      <c r="B99" s="13">
        <f t="shared" si="2"/>
        <v>-0.99816394692237742</v>
      </c>
      <c r="C99" s="13">
        <f t="shared" si="3"/>
        <v>1.8360530776225792E-3</v>
      </c>
      <c r="D99" s="14">
        <f>SUM($E$5:E99)</f>
        <v>341279.56700000004</v>
      </c>
      <c r="E99" s="5">
        <v>222.7655</v>
      </c>
    </row>
    <row r="100" spans="1:5" x14ac:dyDescent="0.25">
      <c r="A100" s="11">
        <v>95</v>
      </c>
      <c r="B100" s="13">
        <f t="shared" si="2"/>
        <v>-0.9986824514585495</v>
      </c>
      <c r="C100" s="13">
        <f t="shared" si="3"/>
        <v>1.3175485414504973E-3</v>
      </c>
      <c r="D100" s="14">
        <f>SUM($E$5:E100)</f>
        <v>341456.84750000003</v>
      </c>
      <c r="E100" s="5">
        <v>177.28049999999999</v>
      </c>
    </row>
    <row r="101" spans="1:5" x14ac:dyDescent="0.25">
      <c r="A101" s="11">
        <v>96</v>
      </c>
      <c r="B101" s="13">
        <f t="shared" si="2"/>
        <v>-0.99905664642278913</v>
      </c>
      <c r="C101" s="13">
        <f t="shared" si="3"/>
        <v>9.4335357721087032E-4</v>
      </c>
      <c r="D101" s="14">
        <f>SUM($E$5:E101)</f>
        <v>341584.78750000003</v>
      </c>
      <c r="E101" s="5">
        <v>127.94</v>
      </c>
    </row>
    <row r="102" spans="1:5" x14ac:dyDescent="0.25">
      <c r="A102" s="11">
        <v>97</v>
      </c>
      <c r="B102" s="13">
        <f t="shared" si="2"/>
        <v>-0.99931797308339032</v>
      </c>
      <c r="C102" s="13">
        <f t="shared" si="3"/>
        <v>6.8202691660967929E-4</v>
      </c>
      <c r="D102" s="14">
        <f>SUM($E$5:E102)</f>
        <v>341674.13700000005</v>
      </c>
      <c r="E102" s="5">
        <v>89.349500000000006</v>
      </c>
    </row>
    <row r="103" spans="1:5" x14ac:dyDescent="0.25">
      <c r="A103" s="11">
        <v>98</v>
      </c>
      <c r="B103" s="13">
        <f t="shared" si="2"/>
        <v>-0.99954479770478843</v>
      </c>
      <c r="C103" s="13">
        <f t="shared" si="3"/>
        <v>4.552022952115653E-4</v>
      </c>
      <c r="D103" s="14">
        <f>SUM($E$5:E103)</f>
        <v>341751.69000000006</v>
      </c>
      <c r="E103" s="5">
        <v>77.552999999999997</v>
      </c>
    </row>
    <row r="104" spans="1:5" x14ac:dyDescent="0.25">
      <c r="A104" s="11">
        <v>99</v>
      </c>
      <c r="B104" s="13">
        <f t="shared" si="2"/>
        <v>-0.99971172597889357</v>
      </c>
      <c r="C104" s="13">
        <f t="shared" si="3"/>
        <v>2.8827402110642719E-4</v>
      </c>
      <c r="D104" s="14">
        <f>SUM($E$5:E104)</f>
        <v>341808.76400000008</v>
      </c>
      <c r="E104" s="5">
        <v>57.073999999999998</v>
      </c>
    </row>
    <row r="105" spans="1:5" x14ac:dyDescent="0.25">
      <c r="A105" s="11" t="s">
        <v>13</v>
      </c>
      <c r="B105" s="13">
        <f t="shared" si="2"/>
        <v>-1</v>
      </c>
      <c r="C105" s="13">
        <f t="shared" si="3"/>
        <v>0</v>
      </c>
      <c r="D105" s="14">
        <f>SUM($E$5:E105)</f>
        <v>341907.32700000011</v>
      </c>
      <c r="E105" s="5">
        <v>98.563000000000002</v>
      </c>
    </row>
    <row r="107" spans="1:5" x14ac:dyDescent="0.25">
      <c r="E107" s="1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DE20C2-F6CB-48CC-AD45-CF02A6A97E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owner</dc:creator>
  <cp:lastModifiedBy>new owner</cp:lastModifiedBy>
  <dcterms:created xsi:type="dcterms:W3CDTF">2022-08-16T22:25:38Z</dcterms:created>
  <dcterms:modified xsi:type="dcterms:W3CDTF">2022-08-17T15:10:11Z</dcterms:modified>
</cp:coreProperties>
</file>